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6 класс" sheetId="1" r:id="rId1"/>
  </sheets>
  <definedNames>
    <definedName name="_xlnm._FilterDatabase" localSheetId="0" hidden="1">'6 класс'!$A$10:$Q$10</definedName>
  </definedNames>
  <calcPr fullCalcOnLoad="1"/>
</workbook>
</file>

<file path=xl/sharedStrings.xml><?xml version="1.0" encoding="utf-8"?>
<sst xmlns="http://schemas.openxmlformats.org/spreadsheetml/2006/main" count="228" uniqueCount="116">
  <si>
    <t>Всероссийская олимпиада школьников</t>
  </si>
  <si>
    <t>I этап (школьный), 2017 - 2018 учебный год</t>
  </si>
  <si>
    <t>Итоговый протокол по предмету: Экономика</t>
  </si>
  <si>
    <t>Классы олимпиады: 6</t>
  </si>
  <si>
    <t>№</t>
  </si>
  <si>
    <t>ФИО</t>
  </si>
  <si>
    <t>Пол</t>
  </si>
  <si>
    <t>Класс</t>
  </si>
  <si>
    <t>Учебное заведение</t>
  </si>
  <si>
    <t>Тест 1</t>
  </si>
  <si>
    <t>Тест 2</t>
  </si>
  <si>
    <t>тест 3</t>
  </si>
  <si>
    <t>тест 4</t>
  </si>
  <si>
    <t>Задача 1</t>
  </si>
  <si>
    <t>Задача 2</t>
  </si>
  <si>
    <t>Задача 3</t>
  </si>
  <si>
    <t>Задача 4</t>
  </si>
  <si>
    <t>Итого</t>
  </si>
  <si>
    <t>Призер / Победитель</t>
  </si>
  <si>
    <t>Кушнерёва Альбина Викторовна</t>
  </si>
  <si>
    <t>Ж</t>
  </si>
  <si>
    <t xml:space="preserve">МОУ СОШ №1 город Георгиевск                                                                    </t>
  </si>
  <si>
    <t>Владыкина Эвелина Владиславовна</t>
  </si>
  <si>
    <t>Трубицин Богдан Дмитриевич</t>
  </si>
  <si>
    <t>М</t>
  </si>
  <si>
    <t>Позднякова Арина Антоновна</t>
  </si>
  <si>
    <t>Ставропольский край, Георгиевский городской округ</t>
  </si>
  <si>
    <t>Резванова Полина Дмитриевна</t>
  </si>
  <si>
    <t xml:space="preserve">МБОУ гимназия №2  город Георгиевск                                                                                  </t>
  </si>
  <si>
    <t>Косенко  Алёна  Олеговна</t>
  </si>
  <si>
    <t xml:space="preserve">МОУ СОШ №3 город Георгиевск                                                                                        </t>
  </si>
  <si>
    <t>Призер</t>
  </si>
  <si>
    <t>Брянцева  Милена  Андреевна</t>
  </si>
  <si>
    <t>Шаянова  Елизавета  Георгиевна</t>
  </si>
  <si>
    <t>Тюхай Вячеслав Станиславович</t>
  </si>
  <si>
    <t xml:space="preserve">МБОУ СОШ №4 город Георгиевск                                                                                        </t>
  </si>
  <si>
    <t>Говорухин Алексей Дмитриевич</t>
  </si>
  <si>
    <t>Петренко Владимир Владимирович</t>
  </si>
  <si>
    <t>Петров Никита Олегович</t>
  </si>
  <si>
    <t>Гайворонская Антонина Викторовна</t>
  </si>
  <si>
    <t>Павлов Тимур Сергеевич</t>
  </si>
  <si>
    <t xml:space="preserve">МОУ СОШ №5 город Георгиевск                                                                   </t>
  </si>
  <si>
    <t>Шавро Дарья Максимовна</t>
  </si>
  <si>
    <t>Бойко Виктория Сергеевна</t>
  </si>
  <si>
    <t>Яготинцев Денис Владиславович</t>
  </si>
  <si>
    <t xml:space="preserve">МБОУ СОШ №6 город Георгиевск                                                                                         </t>
  </si>
  <si>
    <t>Победитель</t>
  </si>
  <si>
    <t>Слученкова Варвара Денисовна</t>
  </si>
  <si>
    <t>Сотников Вячеслав Витальевич</t>
  </si>
  <si>
    <t>Лихацкий Илья Александрович</t>
  </si>
  <si>
    <t xml:space="preserve">МБОУ СОШ №7 город Георгиевск                                                                                         </t>
  </si>
  <si>
    <t>Костанова Софья Юрьевна</t>
  </si>
  <si>
    <t>Арутюнян Виолетта Кареновна</t>
  </si>
  <si>
    <t>Толкачева Елена Евгеньевна</t>
  </si>
  <si>
    <t>Ивченко Ярослав Евгеньевич</t>
  </si>
  <si>
    <t>Гусев Даниил Александрович</t>
  </si>
  <si>
    <t>Исмаилова Инджи Азер кызы</t>
  </si>
  <si>
    <t>Солодовников Арсений Алексеевич</t>
  </si>
  <si>
    <t>Савкин Георгий Денисович</t>
  </si>
  <si>
    <t>Киреев Вадим Витальевич</t>
  </si>
  <si>
    <t>Казаченко Андрей Викторович</t>
  </si>
  <si>
    <t xml:space="preserve">МОУ СОШ №9 город Георгиевск                                                                                         </t>
  </si>
  <si>
    <t>Григорян Артем Каренович</t>
  </si>
  <si>
    <t>Агабабаева Севиндж Ханлар кызы</t>
  </si>
  <si>
    <t>Григорян Светлана Артемовна</t>
  </si>
  <si>
    <t xml:space="preserve">МКОУ СОШ №11 Георгиевского р-на                                                                         </t>
  </si>
  <si>
    <t>Курбатова Анастасия Андреевна</t>
  </si>
  <si>
    <t xml:space="preserve">МБОУ СОШ №12 Георгиевского р-на                                                                  </t>
  </si>
  <si>
    <t>Сардарян Алик Самвелович</t>
  </si>
  <si>
    <t>Гавриленко  Екатерина Максимовна</t>
  </si>
  <si>
    <t xml:space="preserve">МБОУ  СОШ №13 станицы Незлобной                                                </t>
  </si>
  <si>
    <t>Макарова Диана Владимировна</t>
  </si>
  <si>
    <t>Малейченко Светлана Евгеньевна</t>
  </si>
  <si>
    <t xml:space="preserve">МБОУ СОШ №15 Георгиевского р-на                                                                     </t>
  </si>
  <si>
    <t>Щербакова Анастасия Геннадьевна</t>
  </si>
  <si>
    <t>Мовсесян Маргарита Воскановна</t>
  </si>
  <si>
    <t>Чукаленко Зинаида Яновна</t>
  </si>
  <si>
    <t xml:space="preserve">МБОУ СОШ №16 Георгиевского р-на                                                                    </t>
  </si>
  <si>
    <t>Цай Ольга Викторовна</t>
  </si>
  <si>
    <t>Плясова Софья Александровна</t>
  </si>
  <si>
    <t>МБОУ СОШ № 17 им. И.Л. Козыря пос. Шаумянского Георгиевского р-на</t>
  </si>
  <si>
    <t>Земчугова Альбина Максимовна</t>
  </si>
  <si>
    <t>Заерко Даниил Олегович</t>
  </si>
  <si>
    <t>Плахотнюк Тимур Олегович</t>
  </si>
  <si>
    <t>МБОУ СОШ №18 Георгиевского р-на</t>
  </si>
  <si>
    <t>Мальков Роман Сергеевич</t>
  </si>
  <si>
    <t>Кочкарова Латифа Муратовна</t>
  </si>
  <si>
    <t xml:space="preserve">МБОУ СОШ №20 Георгиевского р-на                                                                       </t>
  </si>
  <si>
    <t>Рыбас Владлена Витальевна</t>
  </si>
  <si>
    <t>Авраменко Алёна Романовна</t>
  </si>
  <si>
    <t>Москвитин Дмитрий Владимирович</t>
  </si>
  <si>
    <t xml:space="preserve">МБОУ СОШ № 22 Георгиевского городского округа                                                            </t>
  </si>
  <si>
    <t>Щуклин Артем Андреевич</t>
  </si>
  <si>
    <t>Семенова Алиса Александровна</t>
  </si>
  <si>
    <t xml:space="preserve">МБОУ СОШ №23 Георгиевского р-на                                                        </t>
  </si>
  <si>
    <t>Толокольников Максим Иванович</t>
  </si>
  <si>
    <t>Давыдов Вадим Юрьевич</t>
  </si>
  <si>
    <t xml:space="preserve">МБОУ СОШ №24 Георгиевского р-на                                               </t>
  </si>
  <si>
    <t>Грищенко Василий Сергеевич</t>
  </si>
  <si>
    <t>Скориков Глеб Евгеньевич</t>
  </si>
  <si>
    <t>Галстян Тигран Элдарович</t>
  </si>
  <si>
    <t>Хворов Никита Максимович</t>
  </si>
  <si>
    <t>Эфендиев Эмиль Абдулкадырович</t>
  </si>
  <si>
    <t xml:space="preserve">МБОУ СОШ №25 Георгиевского р-на                                                           </t>
  </si>
  <si>
    <t>Терещук Алексей Вячеславович</t>
  </si>
  <si>
    <t xml:space="preserve">МКОУ СОШ №27 Георгиевского р-на                                                                     </t>
  </si>
  <si>
    <t>Бубарев Владислав Михайлович</t>
  </si>
  <si>
    <t>МКОУ СОШ №28  Георгиевский р-она</t>
  </si>
  <si>
    <t>Скрипниченко Алина Александровна</t>
  </si>
  <si>
    <t>Самсонов Антон Владимирович</t>
  </si>
  <si>
    <t>Семенов Илья Олегович</t>
  </si>
  <si>
    <t>Понежин Павел Витальевич</t>
  </si>
  <si>
    <t>Ильин Игорь Викторович</t>
  </si>
  <si>
    <t xml:space="preserve">МБОУ СОШ №29 г.Георгиевск                                                                                    </t>
  </si>
  <si>
    <t>Гаврилевский Станислав Иванович</t>
  </si>
  <si>
    <t>пом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</si>
</sst>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39" fillId="33" borderId="14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39" fillId="33" borderId="12" xfId="0" applyFont="1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workbookViewId="0" topLeftCell="A1">
      <selection activeCell="A11" sqref="A11:A78"/>
    </sheetView>
  </sheetViews>
  <sheetFormatPr defaultColWidth="9.140625" defaultRowHeight="15"/>
  <cols>
    <col min="1" max="1" width="4.00390625" style="0" customWidth="1"/>
    <col min="2" max="2" width="31.7109375" style="0" customWidth="1"/>
    <col min="3" max="3" width="6.00390625" style="0" customWidth="1"/>
    <col min="4" max="4" width="8.00390625" style="0" customWidth="1"/>
    <col min="5" max="5" width="30.421875" style="0" customWidth="1"/>
    <col min="14" max="14" width="10.00390625" style="0" customWidth="1"/>
    <col min="15" max="15" width="15.00390625" style="0" customWidth="1"/>
  </cols>
  <sheetData>
    <row r="1" spans="1:15" ht="18">
      <c r="A1" s="17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>
      <c r="A2" s="17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8">
      <c r="A3" s="17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1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8">
      <c r="A6" s="15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8">
      <c r="A8" s="15" t="s">
        <v>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2" customFormat="1" ht="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7" s="2" customFormat="1" ht="26.25">
      <c r="A10" s="3" t="s">
        <v>4</v>
      </c>
      <c r="B10" s="3" t="s">
        <v>5</v>
      </c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4" t="s">
        <v>18</v>
      </c>
      <c r="Q10" s="2">
        <v>84</v>
      </c>
    </row>
    <row r="11" spans="1:17" s="2" customFormat="1" ht="15">
      <c r="A11" s="5">
        <v>1</v>
      </c>
      <c r="B11" s="5" t="s">
        <v>112</v>
      </c>
      <c r="C11" s="5" t="s">
        <v>24</v>
      </c>
      <c r="D11" s="5">
        <v>6</v>
      </c>
      <c r="E11" s="5" t="s">
        <v>113</v>
      </c>
      <c r="F11" s="5">
        <v>8</v>
      </c>
      <c r="G11" s="5">
        <v>20</v>
      </c>
      <c r="H11" s="5">
        <v>20</v>
      </c>
      <c r="I11" s="5">
        <v>8</v>
      </c>
      <c r="J11" s="5">
        <v>8</v>
      </c>
      <c r="K11" s="5">
        <v>8</v>
      </c>
      <c r="L11" s="5">
        <v>0</v>
      </c>
      <c r="M11" s="5">
        <v>0</v>
      </c>
      <c r="N11" s="5">
        <v>72</v>
      </c>
      <c r="O11" s="5"/>
      <c r="Q11" s="2" t="str">
        <f>IF(N11=N10,Q10,IF(AND(N11/$Q$10&gt;=0.6,$A11/$A$78&lt;=0.4,$A11=1),"Победитель",IF(AND(N11/$Q$10&gt;=0.5,$A11/$A$78&lt;=0.4),"Призер","")))</f>
        <v>Победитель</v>
      </c>
    </row>
    <row r="12" spans="1:17" s="2" customFormat="1" ht="15">
      <c r="A12" s="1">
        <v>2</v>
      </c>
      <c r="B12" s="1" t="s">
        <v>114</v>
      </c>
      <c r="C12" s="1" t="s">
        <v>24</v>
      </c>
      <c r="D12" s="1">
        <v>6</v>
      </c>
      <c r="E12" s="1" t="s">
        <v>113</v>
      </c>
      <c r="F12" s="1">
        <v>8</v>
      </c>
      <c r="G12" s="1">
        <v>20</v>
      </c>
      <c r="H12" s="1">
        <v>20</v>
      </c>
      <c r="I12" s="1">
        <v>0</v>
      </c>
      <c r="J12" s="1">
        <v>0</v>
      </c>
      <c r="K12" s="1">
        <v>8</v>
      </c>
      <c r="L12" s="1">
        <v>8</v>
      </c>
      <c r="M12" s="1">
        <v>0</v>
      </c>
      <c r="N12" s="1">
        <v>64</v>
      </c>
      <c r="O12" s="1"/>
      <c r="P12">
        <f>AVERAGE(N11:N12)</f>
        <v>68</v>
      </c>
      <c r="Q12" t="str">
        <f>IF(N12=N11,Q11,IF(AND(N12/$Q$10&gt;=0.6,$A12/$A$78&lt;=0.4,$A12=1),"Победитель",IF(AND(N12/$Q$10&gt;=0.5,$A12/$A$78&lt;=0.4),"Призер","")))</f>
        <v>Призер</v>
      </c>
    </row>
    <row r="13" spans="1:17" s="2" customFormat="1" ht="15">
      <c r="A13" s="5">
        <v>3</v>
      </c>
      <c r="B13" s="5" t="s">
        <v>44</v>
      </c>
      <c r="C13" s="5" t="s">
        <v>24</v>
      </c>
      <c r="D13" s="5">
        <v>6</v>
      </c>
      <c r="E13" s="5" t="s">
        <v>45</v>
      </c>
      <c r="F13" s="5">
        <v>8</v>
      </c>
      <c r="G13" s="5">
        <v>16</v>
      </c>
      <c r="H13" s="5">
        <v>20</v>
      </c>
      <c r="I13" s="5">
        <v>8</v>
      </c>
      <c r="J13" s="5">
        <v>8</v>
      </c>
      <c r="K13" s="5">
        <v>0</v>
      </c>
      <c r="L13" s="5">
        <v>0</v>
      </c>
      <c r="M13" s="5">
        <v>0</v>
      </c>
      <c r="N13" s="5">
        <v>60</v>
      </c>
      <c r="O13" s="5" t="s">
        <v>46</v>
      </c>
      <c r="Q13" s="2" t="str">
        <f>IF(N13=N12,Q12,IF(AND(N13/$Q$10&gt;=0.6,$A13/$A$29&lt;=0.4,$A13=1),"Победитель",IF(AND(N13/$Q$10&gt;=0.5,$A13/$A$29&lt;=0.4),"Призер","")))</f>
        <v>Призер</v>
      </c>
    </row>
    <row r="14" spans="1:17" s="2" customFormat="1" ht="15">
      <c r="A14" s="1">
        <v>4</v>
      </c>
      <c r="B14" s="6" t="s">
        <v>29</v>
      </c>
      <c r="C14" s="6" t="s">
        <v>20</v>
      </c>
      <c r="D14" s="6">
        <v>6</v>
      </c>
      <c r="E14" s="6" t="s">
        <v>30</v>
      </c>
      <c r="F14" s="6">
        <v>6</v>
      </c>
      <c r="G14" s="6">
        <v>12</v>
      </c>
      <c r="H14" s="6">
        <v>12</v>
      </c>
      <c r="I14" s="6">
        <v>10</v>
      </c>
      <c r="J14" s="6">
        <v>4</v>
      </c>
      <c r="K14" s="6">
        <v>8</v>
      </c>
      <c r="L14" s="6">
        <v>4</v>
      </c>
      <c r="M14" s="6">
        <v>0</v>
      </c>
      <c r="N14" s="6">
        <v>56</v>
      </c>
      <c r="O14" s="12" t="s">
        <v>46</v>
      </c>
      <c r="P14" s="10" t="s">
        <v>115</v>
      </c>
      <c r="Q14" s="2">
        <f>IF(N14=N13,Q13,IF(AND(N14/$Q$10&gt;=0.6,$A14/$A$18&lt;=0.4,$A14=1),"Победитель",IF(AND(N14/$Q$10&gt;=0.5,$A14/$A$18&lt;=0.4),"Призер","")))</f>
      </c>
    </row>
    <row r="15" spans="1:17" s="2" customFormat="1" ht="15">
      <c r="A15" s="5">
        <v>5</v>
      </c>
      <c r="B15" s="7" t="s">
        <v>34</v>
      </c>
      <c r="C15" s="7" t="s">
        <v>24</v>
      </c>
      <c r="D15" s="7">
        <v>6</v>
      </c>
      <c r="E15" s="7" t="s">
        <v>35</v>
      </c>
      <c r="F15" s="7">
        <v>8</v>
      </c>
      <c r="G15" s="7">
        <v>16</v>
      </c>
      <c r="H15" s="7">
        <v>16</v>
      </c>
      <c r="I15" s="7">
        <v>4</v>
      </c>
      <c r="J15" s="7">
        <v>0</v>
      </c>
      <c r="K15" s="7">
        <v>0</v>
      </c>
      <c r="L15" s="7">
        <v>4</v>
      </c>
      <c r="M15" s="7">
        <v>0</v>
      </c>
      <c r="N15" s="7">
        <v>48</v>
      </c>
      <c r="O15" s="9" t="s">
        <v>31</v>
      </c>
      <c r="Q15" s="2" t="str">
        <f>IF(N15=N14,Q14,IF(AND(N15/$Q$10&gt;=0.6,$A15/$A$23&lt;=0.4,$A15=1),"Победитель",IF(AND(N15/$Q$10&gt;=0.5,$A15/$A$23&lt;=0.4),"Призер","")))</f>
        <v>Призер</v>
      </c>
    </row>
    <row r="16" spans="1:17" s="2" customFormat="1" ht="15">
      <c r="A16" s="1">
        <v>6</v>
      </c>
      <c r="B16" s="7" t="s">
        <v>32</v>
      </c>
      <c r="C16" s="7" t="s">
        <v>20</v>
      </c>
      <c r="D16" s="7">
        <v>6</v>
      </c>
      <c r="E16" s="7" t="s">
        <v>30</v>
      </c>
      <c r="F16" s="7">
        <v>6</v>
      </c>
      <c r="G16" s="7">
        <v>10</v>
      </c>
      <c r="H16" s="7">
        <v>10</v>
      </c>
      <c r="I16" s="7">
        <v>8</v>
      </c>
      <c r="J16" s="7">
        <v>6</v>
      </c>
      <c r="K16" s="7">
        <v>0</v>
      </c>
      <c r="L16" s="7">
        <v>4</v>
      </c>
      <c r="M16" s="7">
        <v>0</v>
      </c>
      <c r="N16" s="7">
        <v>44</v>
      </c>
      <c r="O16" s="8"/>
      <c r="Q16" s="2">
        <f>IF(N16=N15,Q15,IF(AND(N16/$Q$10&gt;=0.6,$A16/$A$18&lt;=0.4,$A16=1),"Победитель",IF(AND(N16/$Q$10&gt;=0.5,$A16/$A$18&lt;=0.4),"Призер","")))</f>
      </c>
    </row>
    <row r="17" spans="1:17" s="2" customFormat="1" ht="15">
      <c r="A17" s="5">
        <v>7</v>
      </c>
      <c r="B17" s="7" t="s">
        <v>66</v>
      </c>
      <c r="C17" s="7" t="s">
        <v>20</v>
      </c>
      <c r="D17" s="7">
        <v>6</v>
      </c>
      <c r="E17" s="7" t="s">
        <v>67</v>
      </c>
      <c r="F17" s="7">
        <v>4</v>
      </c>
      <c r="G17" s="7">
        <v>12</v>
      </c>
      <c r="H17" s="7">
        <v>8</v>
      </c>
      <c r="I17" s="7">
        <v>4</v>
      </c>
      <c r="J17" s="7">
        <v>8</v>
      </c>
      <c r="K17" s="7">
        <v>0</v>
      </c>
      <c r="L17" s="7">
        <v>8</v>
      </c>
      <c r="M17" s="7">
        <v>0</v>
      </c>
      <c r="N17" s="7">
        <v>44</v>
      </c>
      <c r="O17" s="8"/>
      <c r="Q17" s="2">
        <f>IF(N17=N16,Q16,IF(AND(N17/$Q$10&gt;=0.6,$A17/$A$45&lt;=0.4,$A17=1),"Победитель",IF(AND(N17/$Q$10&gt;=0.5,$A17/$A$45&lt;=0.4),"Призер","")))</f>
      </c>
    </row>
    <row r="18" spans="1:17" s="2" customFormat="1" ht="15">
      <c r="A18" s="1">
        <v>8</v>
      </c>
      <c r="B18" s="7" t="s">
        <v>76</v>
      </c>
      <c r="C18" s="7" t="s">
        <v>20</v>
      </c>
      <c r="D18" s="7">
        <v>6</v>
      </c>
      <c r="E18" s="7" t="s">
        <v>77</v>
      </c>
      <c r="F18" s="7">
        <v>8</v>
      </c>
      <c r="G18" s="7">
        <v>12</v>
      </c>
      <c r="H18" s="7">
        <v>8</v>
      </c>
      <c r="I18" s="7">
        <v>8</v>
      </c>
      <c r="J18" s="7">
        <v>4</v>
      </c>
      <c r="K18" s="7">
        <v>2</v>
      </c>
      <c r="L18" s="7">
        <v>2</v>
      </c>
      <c r="M18" s="7">
        <v>0</v>
      </c>
      <c r="N18" s="7">
        <v>44</v>
      </c>
      <c r="O18" s="8"/>
      <c r="Q18" s="2">
        <f>IF(N18=N17,Q17,IF(AND(N18/$Q$10&gt;=0.6,$A18/$A$52&lt;=0.4,$A18=1),"Победитель",IF(AND(N18/$Q$10&gt;=0.5,$A18/$A$52&lt;=0.4),"Призер","")))</f>
      </c>
    </row>
    <row r="19" spans="1:17" s="2" customFormat="1" ht="15">
      <c r="A19" s="5">
        <v>9</v>
      </c>
      <c r="B19" s="7" t="s">
        <v>60</v>
      </c>
      <c r="C19" s="7" t="s">
        <v>24</v>
      </c>
      <c r="D19" s="7">
        <v>6</v>
      </c>
      <c r="E19" s="7" t="s">
        <v>61</v>
      </c>
      <c r="F19" s="7">
        <v>4</v>
      </c>
      <c r="G19" s="7">
        <v>16</v>
      </c>
      <c r="H19" s="7">
        <v>12</v>
      </c>
      <c r="I19" s="7">
        <v>8</v>
      </c>
      <c r="J19" s="7">
        <v>0</v>
      </c>
      <c r="K19" s="7">
        <v>0</v>
      </c>
      <c r="L19" s="7">
        <v>0</v>
      </c>
      <c r="M19" s="7">
        <v>0</v>
      </c>
      <c r="N19" s="7">
        <v>40</v>
      </c>
      <c r="O19" s="8"/>
      <c r="Q19" s="2">
        <f>IF(N19=N18,Q18,IF(AND(N19/$Q$10&gt;=0.6,$A19/$A$42&lt;=0.4,$A19=1),"Победитель",IF(AND(N19/$Q$10&gt;=0.5,$A19/$A$42&lt;=0.4),"Призер","")))</f>
      </c>
    </row>
    <row r="20" spans="1:17" s="2" customFormat="1" ht="15">
      <c r="A20" s="1">
        <v>10</v>
      </c>
      <c r="B20" s="7" t="s">
        <v>72</v>
      </c>
      <c r="C20" s="7" t="s">
        <v>20</v>
      </c>
      <c r="D20" s="7">
        <v>6</v>
      </c>
      <c r="E20" s="7" t="s">
        <v>73</v>
      </c>
      <c r="F20" s="7">
        <v>8</v>
      </c>
      <c r="G20" s="7">
        <v>12</v>
      </c>
      <c r="H20" s="7">
        <v>8</v>
      </c>
      <c r="I20" s="7">
        <v>4</v>
      </c>
      <c r="J20" s="7">
        <v>0</v>
      </c>
      <c r="K20" s="7">
        <v>8</v>
      </c>
      <c r="L20" s="7">
        <v>0</v>
      </c>
      <c r="M20" s="7">
        <v>0</v>
      </c>
      <c r="N20" s="7">
        <v>40</v>
      </c>
      <c r="O20" s="8"/>
      <c r="Q20" s="2">
        <f>IF(N20=N19,Q19,IF(AND(N20/$Q$10&gt;=0.6,$A20/$A$50&lt;=0.4,$A20=1),"Победитель",IF(AND(N20/$Q$10&gt;=0.5,$A20/$A$50&lt;=0.4),"Призер","")))</f>
      </c>
    </row>
    <row r="21" spans="1:17" s="2" customFormat="1" ht="15">
      <c r="A21" s="5">
        <v>11</v>
      </c>
      <c r="B21" s="7" t="s">
        <v>33</v>
      </c>
      <c r="C21" s="7" t="s">
        <v>20</v>
      </c>
      <c r="D21" s="7">
        <v>6</v>
      </c>
      <c r="E21" s="7" t="s">
        <v>30</v>
      </c>
      <c r="F21" s="7">
        <v>8</v>
      </c>
      <c r="G21" s="7">
        <v>10</v>
      </c>
      <c r="H21" s="7">
        <v>6</v>
      </c>
      <c r="I21" s="7">
        <v>6</v>
      </c>
      <c r="J21" s="7">
        <v>4</v>
      </c>
      <c r="K21" s="7">
        <v>2</v>
      </c>
      <c r="L21" s="7">
        <v>2</v>
      </c>
      <c r="M21" s="7">
        <v>0</v>
      </c>
      <c r="N21" s="7">
        <v>38</v>
      </c>
      <c r="O21" s="8"/>
      <c r="P21" s="2">
        <f>AVERAGE(N19:N21)</f>
        <v>39.333333333333336</v>
      </c>
      <c r="Q21" s="2">
        <f>IF(N21=N20,Q20,IF(AND(N21/$Q$10&gt;=0.6,$A21/$A$18&lt;=0.4,$A21=1),"Победитель",IF(AND(N21/$Q$10&gt;=0.5,$A21/$A$18&lt;=0.4),"Призер","")))</f>
      </c>
    </row>
    <row r="22" spans="1:17" s="2" customFormat="1" ht="15">
      <c r="A22" s="1">
        <v>12</v>
      </c>
      <c r="B22" s="7" t="s">
        <v>27</v>
      </c>
      <c r="C22" s="7" t="s">
        <v>20</v>
      </c>
      <c r="D22" s="7">
        <v>6</v>
      </c>
      <c r="E22" s="7" t="s">
        <v>28</v>
      </c>
      <c r="F22" s="7">
        <v>24</v>
      </c>
      <c r="G22" s="7">
        <v>0</v>
      </c>
      <c r="H22" s="7">
        <v>0</v>
      </c>
      <c r="I22" s="7">
        <v>0</v>
      </c>
      <c r="J22" s="7">
        <v>0</v>
      </c>
      <c r="K22" s="7">
        <v>8</v>
      </c>
      <c r="L22" s="7">
        <v>2</v>
      </c>
      <c r="M22" s="7">
        <v>0</v>
      </c>
      <c r="N22" s="7">
        <v>34</v>
      </c>
      <c r="O22" s="8"/>
      <c r="P22" s="2">
        <f>AVERAGE(N22:N22)</f>
        <v>34</v>
      </c>
      <c r="Q22" s="2">
        <f>IF(N22=N21,Q21,IF(AND(N22/$Q$10&gt;=0.6,$A22/$A$15&lt;=0.4,$A22=1),"Победитель",IF(AND(N22/$Q$10&gt;=0.5,$A22/$A$15&lt;=0.4),"Призер","")))</f>
      </c>
    </row>
    <row r="23" spans="1:17" s="2" customFormat="1" ht="15">
      <c r="A23" s="5">
        <v>13</v>
      </c>
      <c r="B23" s="7" t="s">
        <v>64</v>
      </c>
      <c r="C23" s="7" t="s">
        <v>20</v>
      </c>
      <c r="D23" s="7">
        <v>6</v>
      </c>
      <c r="E23" s="7" t="s">
        <v>65</v>
      </c>
      <c r="F23" s="7">
        <v>0</v>
      </c>
      <c r="G23" s="7">
        <v>20</v>
      </c>
      <c r="H23" s="7">
        <v>0</v>
      </c>
      <c r="I23" s="7">
        <v>12</v>
      </c>
      <c r="J23" s="7">
        <v>0</v>
      </c>
      <c r="K23" s="7">
        <v>0</v>
      </c>
      <c r="L23" s="7">
        <v>0</v>
      </c>
      <c r="M23" s="7">
        <v>0</v>
      </c>
      <c r="N23" s="7">
        <v>32</v>
      </c>
      <c r="O23" s="8"/>
      <c r="P23" s="2">
        <f>AVERAGE(N23:N23)</f>
        <v>32</v>
      </c>
      <c r="Q23" s="2">
        <f>IF(N23=N22,Q22,IF(AND(N23/$Q$10&gt;=0.6,$A23/$A$43&lt;=0.4,$A23=1),"Победитель",IF(AND(N23/$Q$10&gt;=0.5,$A23/$A$43&lt;=0.4),"Призер","")))</f>
      </c>
    </row>
    <row r="24" spans="1:17" s="2" customFormat="1" ht="15">
      <c r="A24" s="1">
        <v>14</v>
      </c>
      <c r="B24" s="7" t="s">
        <v>49</v>
      </c>
      <c r="C24" s="7" t="s">
        <v>24</v>
      </c>
      <c r="D24" s="7">
        <v>6</v>
      </c>
      <c r="E24" s="7" t="s">
        <v>50</v>
      </c>
      <c r="F24" s="7">
        <v>0</v>
      </c>
      <c r="G24" s="7">
        <v>4</v>
      </c>
      <c r="H24" s="7">
        <v>12</v>
      </c>
      <c r="I24" s="7">
        <v>4</v>
      </c>
      <c r="J24" s="7">
        <v>0</v>
      </c>
      <c r="K24" s="7">
        <v>8</v>
      </c>
      <c r="L24" s="7">
        <v>0</v>
      </c>
      <c r="M24" s="7">
        <v>0</v>
      </c>
      <c r="N24" s="7">
        <v>28</v>
      </c>
      <c r="O24" s="8"/>
      <c r="Q24" s="2">
        <f>IF(N24=N23,Q23,IF(AND(N24/$Q$10&gt;=0.6,$A24/$A$39&lt;=0.4,$A24=1),"Победитель",IF(AND(N24/$Q$10&gt;=0.5,$A24/$A$39&lt;=0.4),"Призер","")))</f>
      </c>
    </row>
    <row r="25" spans="1:17" s="2" customFormat="1" ht="15">
      <c r="A25" s="5">
        <v>15</v>
      </c>
      <c r="B25" s="7" t="s">
        <v>86</v>
      </c>
      <c r="C25" s="7" t="s">
        <v>20</v>
      </c>
      <c r="D25" s="7">
        <v>6</v>
      </c>
      <c r="E25" s="7" t="s">
        <v>87</v>
      </c>
      <c r="F25" s="7">
        <v>4</v>
      </c>
      <c r="G25" s="7">
        <v>20</v>
      </c>
      <c r="H25" s="7">
        <v>4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28</v>
      </c>
      <c r="O25" s="8"/>
      <c r="Q25" s="2">
        <f>IF(N25=N24,Q24,IF(AND(N25/$Q$10&gt;=0.6,$A25/$A$60&lt;=0.4,$A25=1),"Победитель",IF(AND(N25/$Q$10&gt;=0.5,$A25/$A$60&lt;=0.4),"Призер","")))</f>
      </c>
    </row>
    <row r="26" spans="1:17" s="2" customFormat="1" ht="15">
      <c r="A26" s="1">
        <v>16</v>
      </c>
      <c r="B26" s="7" t="s">
        <v>96</v>
      </c>
      <c r="C26" s="7" t="s">
        <v>24</v>
      </c>
      <c r="D26" s="7">
        <v>6</v>
      </c>
      <c r="E26" s="7" t="s">
        <v>97</v>
      </c>
      <c r="F26" s="7">
        <v>4</v>
      </c>
      <c r="G26" s="7">
        <v>12</v>
      </c>
      <c r="H26" s="7">
        <v>12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28</v>
      </c>
      <c r="O26" s="8"/>
      <c r="Q26" s="2">
        <f>IF(N26=N25,Q25,IF(AND(N26/$Q$10&gt;=0.6,$A26/$A$69&lt;=0.4,$A26=1),"Победитель",IF(AND(N26/$Q$10&gt;=0.5,$A26/$A$69&lt;=0.4),"Призер","")))</f>
      </c>
    </row>
    <row r="27" spans="1:17" s="2" customFormat="1" ht="15">
      <c r="A27" s="5">
        <v>17</v>
      </c>
      <c r="B27" s="7" t="s">
        <v>98</v>
      </c>
      <c r="C27" s="7" t="s">
        <v>24</v>
      </c>
      <c r="D27" s="7">
        <v>6</v>
      </c>
      <c r="E27" s="7" t="s">
        <v>97</v>
      </c>
      <c r="F27" s="7">
        <v>4</v>
      </c>
      <c r="G27" s="7">
        <v>8</v>
      </c>
      <c r="H27" s="7">
        <v>4</v>
      </c>
      <c r="I27" s="7">
        <v>8</v>
      </c>
      <c r="J27" s="7">
        <v>0</v>
      </c>
      <c r="K27" s="7">
        <v>0</v>
      </c>
      <c r="L27" s="7">
        <v>4</v>
      </c>
      <c r="M27" s="7">
        <v>0</v>
      </c>
      <c r="N27" s="7">
        <v>28</v>
      </c>
      <c r="O27" s="8"/>
      <c r="Q27" s="2">
        <f>IF(N27=N26,Q26,IF(AND(N27/$Q$10&gt;=0.6,$A27/$A$69&lt;=0.4,$A27=1),"Победитель",IF(AND(N27/$Q$10&gt;=0.5,$A27/$A$69&lt;=0.4),"Призер","")))</f>
      </c>
    </row>
    <row r="28" spans="1:17" s="2" customFormat="1" ht="15">
      <c r="A28" s="1">
        <v>18</v>
      </c>
      <c r="B28" s="7" t="s">
        <v>102</v>
      </c>
      <c r="C28" s="7" t="s">
        <v>24</v>
      </c>
      <c r="D28" s="7">
        <v>6</v>
      </c>
      <c r="E28" s="7" t="s">
        <v>103</v>
      </c>
      <c r="F28" s="7">
        <v>28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28</v>
      </c>
      <c r="O28" s="8"/>
      <c r="P28" s="2">
        <f>AVERAGE(N28:N28)</f>
        <v>28</v>
      </c>
      <c r="Q28" s="2">
        <f>IF(N28=N27,Q27,IF(AND(N28/$Q$10&gt;=0.6,$A28/$A$70&lt;=0.4,$A28=1),"Победитель",IF(AND(N28/$Q$10&gt;=0.5,$A28/$A$70&lt;=0.4),"Призер","")))</f>
      </c>
    </row>
    <row r="29" spans="1:17" s="2" customFormat="1" ht="15">
      <c r="A29" s="5">
        <v>19</v>
      </c>
      <c r="B29" s="7" t="s">
        <v>106</v>
      </c>
      <c r="C29" s="7" t="s">
        <v>24</v>
      </c>
      <c r="D29" s="7">
        <v>6</v>
      </c>
      <c r="E29" s="7" t="s">
        <v>107</v>
      </c>
      <c r="F29" s="7">
        <v>8</v>
      </c>
      <c r="G29" s="7">
        <v>4</v>
      </c>
      <c r="H29" s="7">
        <v>8</v>
      </c>
      <c r="I29" s="7">
        <v>8</v>
      </c>
      <c r="J29" s="7">
        <v>0</v>
      </c>
      <c r="K29" s="7">
        <v>0</v>
      </c>
      <c r="L29" s="7">
        <v>0</v>
      </c>
      <c r="M29" s="7">
        <v>0</v>
      </c>
      <c r="N29" s="7">
        <v>28</v>
      </c>
      <c r="O29" s="8"/>
      <c r="Q29" s="2">
        <f>IF(N29=N28,Q28,IF(AND(N29/$Q$10&gt;=0.6,$A29/$A$76&lt;=0.4,$A29=1),"Победитель",IF(AND(N29/$Q$10&gt;=0.5,$A29/$A$76&lt;=0.4),"Призер","")))</f>
      </c>
    </row>
    <row r="30" spans="1:17" s="2" customFormat="1" ht="15">
      <c r="A30" s="1">
        <v>20</v>
      </c>
      <c r="B30" s="7" t="s">
        <v>19</v>
      </c>
      <c r="C30" s="7" t="s">
        <v>20</v>
      </c>
      <c r="D30" s="7">
        <v>6</v>
      </c>
      <c r="E30" s="7" t="s">
        <v>21</v>
      </c>
      <c r="F30" s="7">
        <v>4</v>
      </c>
      <c r="G30" s="7">
        <v>8</v>
      </c>
      <c r="H30" s="7">
        <v>8</v>
      </c>
      <c r="I30" s="7">
        <v>4</v>
      </c>
      <c r="J30" s="7">
        <v>0</v>
      </c>
      <c r="K30" s="7">
        <v>0</v>
      </c>
      <c r="L30" s="7">
        <v>0</v>
      </c>
      <c r="M30" s="7">
        <v>0</v>
      </c>
      <c r="N30" s="7">
        <v>24</v>
      </c>
      <c r="O30" s="8"/>
      <c r="Q30" s="2">
        <f>IF(N30=N29,Q29,IF(AND(N30/$Q$10&gt;=0.6,$A30/$A$14&lt;=0.4,$A30=1),"Победитель",IF(AND(N30/$Q$10&gt;=0.5,$A30/$A$14&lt;=0.4),"Призер","")))</f>
      </c>
    </row>
    <row r="31" spans="1:17" s="2" customFormat="1" ht="15">
      <c r="A31" s="5">
        <v>21</v>
      </c>
      <c r="B31" s="7" t="s">
        <v>22</v>
      </c>
      <c r="C31" s="7" t="s">
        <v>20</v>
      </c>
      <c r="D31" s="7">
        <v>6</v>
      </c>
      <c r="E31" s="7" t="s">
        <v>21</v>
      </c>
      <c r="F31" s="7">
        <v>8</v>
      </c>
      <c r="G31" s="7">
        <v>8</v>
      </c>
      <c r="H31" s="7">
        <v>4</v>
      </c>
      <c r="I31" s="7">
        <v>4</v>
      </c>
      <c r="J31" s="7">
        <v>0</v>
      </c>
      <c r="K31" s="7">
        <v>0</v>
      </c>
      <c r="L31" s="7">
        <v>0</v>
      </c>
      <c r="M31" s="7">
        <v>0</v>
      </c>
      <c r="N31" s="7">
        <v>24</v>
      </c>
      <c r="O31" s="8"/>
      <c r="Q31" s="2">
        <f>IF(N31=N30,Q30,IF(AND(N31/$Q$10&gt;=0.6,$A31/$A$14&lt;=0.4,$A31=1),"Победитель",IF(AND(N31/$Q$10&gt;=0.5,$A31/$A$14&lt;=0.4),"Призер","")))</f>
      </c>
    </row>
    <row r="32" spans="1:17" s="2" customFormat="1" ht="15">
      <c r="A32" s="1">
        <v>22</v>
      </c>
      <c r="B32" s="7" t="s">
        <v>40</v>
      </c>
      <c r="C32" s="7" t="s">
        <v>24</v>
      </c>
      <c r="D32" s="7">
        <v>6</v>
      </c>
      <c r="E32" s="7" t="s">
        <v>41</v>
      </c>
      <c r="F32" s="7">
        <v>24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24</v>
      </c>
      <c r="O32" s="8"/>
      <c r="Q32" s="2">
        <f>IF(N32=N31,Q31,IF(AND(N32/$Q$10&gt;=0.6,$A32/$A$26&lt;=0.4,$A32=1),"Победитель",IF(AND(N32/$Q$10&gt;=0.5,$A32/$A$26&lt;=0.4),"Призер","")))</f>
      </c>
    </row>
    <row r="33" spans="1:17" s="2" customFormat="1" ht="15">
      <c r="A33" s="5">
        <v>23</v>
      </c>
      <c r="B33" s="7" t="s">
        <v>47</v>
      </c>
      <c r="C33" s="7" t="s">
        <v>20</v>
      </c>
      <c r="D33" s="7">
        <v>6</v>
      </c>
      <c r="E33" s="7" t="s">
        <v>45</v>
      </c>
      <c r="F33" s="7">
        <v>8</v>
      </c>
      <c r="G33" s="7">
        <v>16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24</v>
      </c>
      <c r="O33" s="8"/>
      <c r="Q33" s="2">
        <f>IF(N33=N32,Q32,IF(AND(N33/$Q$10&gt;=0.6,$A33/$A$29&lt;=0.4,$A33=1),"Победитель",IF(AND(N33/$Q$10&gt;=0.5,$A33/$A$29&lt;=0.4),"Призер","")))</f>
      </c>
    </row>
    <row r="34" spans="1:17" s="2" customFormat="1" ht="15">
      <c r="A34" s="1">
        <v>24</v>
      </c>
      <c r="B34" s="7" t="s">
        <v>51</v>
      </c>
      <c r="C34" s="7" t="s">
        <v>20</v>
      </c>
      <c r="D34" s="7">
        <v>6</v>
      </c>
      <c r="E34" s="7" t="s">
        <v>50</v>
      </c>
      <c r="F34" s="7">
        <v>8</v>
      </c>
      <c r="G34" s="7">
        <v>4</v>
      </c>
      <c r="H34" s="7">
        <v>4</v>
      </c>
      <c r="I34" s="7">
        <v>8</v>
      </c>
      <c r="J34" s="7">
        <v>0</v>
      </c>
      <c r="K34" s="7">
        <v>0</v>
      </c>
      <c r="L34" s="7">
        <v>0</v>
      </c>
      <c r="M34" s="7">
        <v>0</v>
      </c>
      <c r="N34" s="7">
        <v>24</v>
      </c>
      <c r="O34" s="8"/>
      <c r="Q34" s="2">
        <f>IF(N34=N33,Q33,IF(AND(N34/$Q$10&gt;=0.6,$A34/$A$39&lt;=0.4,$A34=1),"Победитель",IF(AND(N34/$Q$10&gt;=0.5,$A34/$A$39&lt;=0.4),"Призер","")))</f>
      </c>
    </row>
    <row r="35" spans="1:17" s="2" customFormat="1" ht="15">
      <c r="A35" s="5">
        <v>25</v>
      </c>
      <c r="B35" s="7" t="s">
        <v>52</v>
      </c>
      <c r="C35" s="7" t="s">
        <v>20</v>
      </c>
      <c r="D35" s="7">
        <v>6</v>
      </c>
      <c r="E35" s="7" t="s">
        <v>50</v>
      </c>
      <c r="F35" s="7">
        <v>4</v>
      </c>
      <c r="G35" s="7">
        <v>12</v>
      </c>
      <c r="H35" s="7">
        <v>8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24</v>
      </c>
      <c r="O35" s="8"/>
      <c r="Q35" s="2">
        <f>IF(N35=N34,Q34,IF(AND(N35/$Q$10&gt;=0.6,$A35/$A$39&lt;=0.4,$A35=1),"Победитель",IF(AND(N35/$Q$10&gt;=0.5,$A35/$A$39&lt;=0.4),"Призер","")))</f>
      </c>
    </row>
    <row r="36" spans="1:17" s="2" customFormat="1" ht="15">
      <c r="A36" s="1">
        <v>26</v>
      </c>
      <c r="B36" s="7" t="s">
        <v>83</v>
      </c>
      <c r="C36" s="7" t="s">
        <v>24</v>
      </c>
      <c r="D36" s="7">
        <v>6</v>
      </c>
      <c r="E36" s="7" t="s">
        <v>84</v>
      </c>
      <c r="F36" s="7">
        <v>24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24</v>
      </c>
      <c r="O36" s="8"/>
      <c r="Q36" s="2">
        <f>IF(N36=N35,Q35,IF(AND(N36/$Q$10&gt;=0.6,$A36/$A$57&lt;=0.4,$A36=1),"Победитель",IF(AND(N36/$Q$10&gt;=0.5,$A36/$A$57&lt;=0.4),"Призер","")))</f>
      </c>
    </row>
    <row r="37" spans="1:17" s="2" customFormat="1" ht="15">
      <c r="A37" s="5">
        <v>27</v>
      </c>
      <c r="B37" s="7" t="s">
        <v>93</v>
      </c>
      <c r="C37" s="7" t="s">
        <v>20</v>
      </c>
      <c r="D37" s="7">
        <v>6</v>
      </c>
      <c r="E37" s="7" t="s">
        <v>94</v>
      </c>
      <c r="F37" s="7">
        <v>4</v>
      </c>
      <c r="G37" s="7">
        <v>8</v>
      </c>
      <c r="H37" s="7">
        <v>8</v>
      </c>
      <c r="I37" s="7">
        <v>4</v>
      </c>
      <c r="J37" s="7">
        <v>0</v>
      </c>
      <c r="K37" s="7">
        <v>0</v>
      </c>
      <c r="L37" s="7">
        <v>0</v>
      </c>
      <c r="M37" s="7">
        <v>0</v>
      </c>
      <c r="N37" s="7">
        <v>24</v>
      </c>
      <c r="O37" s="8"/>
      <c r="Q37" s="2">
        <f>IF(N37=N36,Q36,IF(AND(N37/$Q$10&gt;=0.6,$A37/$A$64&lt;=0.4,$A37=1),"Победитель",IF(AND(N37/$Q$10&gt;=0.5,$A37/$A$64&lt;=0.4),"Призер","")))</f>
      </c>
    </row>
    <row r="38" spans="1:17" s="2" customFormat="1" ht="15">
      <c r="A38" s="1">
        <v>28</v>
      </c>
      <c r="B38" s="7" t="s">
        <v>99</v>
      </c>
      <c r="C38" s="7" t="s">
        <v>24</v>
      </c>
      <c r="D38" s="7">
        <v>6</v>
      </c>
      <c r="E38" s="7" t="s">
        <v>97</v>
      </c>
      <c r="F38" s="7">
        <v>4</v>
      </c>
      <c r="G38" s="7">
        <v>12</v>
      </c>
      <c r="H38" s="7">
        <v>8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24</v>
      </c>
      <c r="O38" s="8"/>
      <c r="Q38" s="2">
        <f>IF(N38=N37,Q37,IF(AND(N38/$Q$10&gt;=0.6,$A38/$A$69&lt;=0.4,$A38=1),"Победитель",IF(AND(N38/$Q$10&gt;=0.5,$A38/$A$69&lt;=0.4),"Призер","")))</f>
      </c>
    </row>
    <row r="39" spans="1:17" s="2" customFormat="1" ht="15">
      <c r="A39" s="5">
        <v>29</v>
      </c>
      <c r="B39" s="7" t="s">
        <v>78</v>
      </c>
      <c r="C39" s="7" t="s">
        <v>20</v>
      </c>
      <c r="D39" s="7">
        <v>6</v>
      </c>
      <c r="E39" s="7" t="s">
        <v>77</v>
      </c>
      <c r="F39" s="7">
        <v>4</v>
      </c>
      <c r="G39" s="7">
        <v>12</v>
      </c>
      <c r="H39" s="7">
        <v>0</v>
      </c>
      <c r="I39" s="7">
        <v>0</v>
      </c>
      <c r="J39" s="7">
        <v>4</v>
      </c>
      <c r="K39" s="7">
        <v>0</v>
      </c>
      <c r="L39" s="7">
        <v>2</v>
      </c>
      <c r="M39" s="7">
        <v>0</v>
      </c>
      <c r="N39" s="7">
        <v>22</v>
      </c>
      <c r="O39" s="8"/>
      <c r="P39" s="2">
        <f>AVERAGE(N38:N39)</f>
        <v>23</v>
      </c>
      <c r="Q39" s="2">
        <f>IF(N39=N38,Q38,IF(AND(N39/$Q$10&gt;=0.6,$A39/$A$52&lt;=0.4,$A39=1),"Победитель",IF(AND(N39/$Q$10&gt;=0.5,$A39/$A$52&lt;=0.4),"Призер","")))</f>
      </c>
    </row>
    <row r="40" spans="1:17" s="2" customFormat="1" ht="15">
      <c r="A40" s="1">
        <v>30</v>
      </c>
      <c r="B40" s="7" t="s">
        <v>42</v>
      </c>
      <c r="C40" s="7" t="s">
        <v>20</v>
      </c>
      <c r="D40" s="7">
        <v>6</v>
      </c>
      <c r="E40" s="7" t="s">
        <v>41</v>
      </c>
      <c r="F40" s="7">
        <v>20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20</v>
      </c>
      <c r="O40" s="8"/>
      <c r="Q40" s="2">
        <f>IF(N40=N39,Q39,IF(AND(N40/$Q$10&gt;=0.6,$A40/$A$26&lt;=0.4,$A40=1),"Победитель",IF(AND(N40/$Q$10&gt;=0.5,$A40/$A$26&lt;=0.4),"Призер","")))</f>
      </c>
    </row>
    <row r="41" spans="1:17" s="2" customFormat="1" ht="15">
      <c r="A41" s="5">
        <v>31</v>
      </c>
      <c r="B41" s="7" t="s">
        <v>48</v>
      </c>
      <c r="C41" s="7" t="s">
        <v>24</v>
      </c>
      <c r="D41" s="7">
        <v>6</v>
      </c>
      <c r="E41" s="7" t="s">
        <v>45</v>
      </c>
      <c r="F41" s="7">
        <v>8</v>
      </c>
      <c r="G41" s="7">
        <v>12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20</v>
      </c>
      <c r="O41" s="8"/>
      <c r="P41" s="2">
        <f>AVERAGE(N39:N41)</f>
        <v>20.666666666666668</v>
      </c>
      <c r="Q41" s="2">
        <f>IF(N41=N40,Q40,IF(AND(N41/$Q$10&gt;=0.6,$A41/$A$29&lt;=0.4,$A41=1),"Победитель",IF(AND(N41/$Q$10&gt;=0.5,$A41/$A$29&lt;=0.4),"Призер","")))</f>
      </c>
    </row>
    <row r="42" spans="1:17" s="2" customFormat="1" ht="15">
      <c r="A42" s="1">
        <v>32</v>
      </c>
      <c r="B42" s="7" t="s">
        <v>53</v>
      </c>
      <c r="C42" s="7" t="s">
        <v>20</v>
      </c>
      <c r="D42" s="7">
        <v>6</v>
      </c>
      <c r="E42" s="7" t="s">
        <v>50</v>
      </c>
      <c r="F42" s="7">
        <v>8</v>
      </c>
      <c r="G42" s="7">
        <v>4</v>
      </c>
      <c r="H42" s="7">
        <v>4</v>
      </c>
      <c r="I42" s="7">
        <v>4</v>
      </c>
      <c r="J42" s="7">
        <v>0</v>
      </c>
      <c r="K42" s="7">
        <v>0</v>
      </c>
      <c r="L42" s="7">
        <v>0</v>
      </c>
      <c r="M42" s="7">
        <v>0</v>
      </c>
      <c r="N42" s="7">
        <v>20</v>
      </c>
      <c r="O42" s="8"/>
      <c r="Q42" s="2">
        <f>IF(N42=N41,Q41,IF(AND(N42/$Q$10&gt;=0.6,$A42/$A$39&lt;=0.4,$A42=1),"Победитель",IF(AND(N42/$Q$10&gt;=0.5,$A42/$A$39&lt;=0.4),"Призер","")))</f>
      </c>
    </row>
    <row r="43" spans="1:17" s="2" customFormat="1" ht="15">
      <c r="A43" s="5">
        <v>33</v>
      </c>
      <c r="B43" s="7" t="s">
        <v>62</v>
      </c>
      <c r="C43" s="7" t="s">
        <v>24</v>
      </c>
      <c r="D43" s="7">
        <v>6</v>
      </c>
      <c r="E43" s="7" t="s">
        <v>61</v>
      </c>
      <c r="F43" s="7">
        <v>4</v>
      </c>
      <c r="G43" s="7">
        <v>8</v>
      </c>
      <c r="H43" s="7">
        <v>8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20</v>
      </c>
      <c r="O43" s="8"/>
      <c r="Q43" s="2">
        <f>IF(N43=N42,Q42,IF(AND(N43/$Q$10&gt;=0.6,$A43/$A$42&lt;=0.4,$A43=1),"Победитель",IF(AND(N43/$Q$10&gt;=0.5,$A43/$A$42&lt;=0.4),"Призер","")))</f>
      </c>
    </row>
    <row r="44" spans="1:17" s="2" customFormat="1" ht="15">
      <c r="A44" s="1">
        <v>34</v>
      </c>
      <c r="B44" s="7" t="s">
        <v>68</v>
      </c>
      <c r="C44" s="7" t="s">
        <v>24</v>
      </c>
      <c r="D44" s="7">
        <v>6</v>
      </c>
      <c r="E44" s="7" t="s">
        <v>67</v>
      </c>
      <c r="F44" s="7">
        <v>0</v>
      </c>
      <c r="G44" s="7">
        <v>8</v>
      </c>
      <c r="H44" s="7">
        <v>8</v>
      </c>
      <c r="I44" s="7">
        <v>4</v>
      </c>
      <c r="J44" s="7">
        <v>0</v>
      </c>
      <c r="K44" s="7">
        <v>0</v>
      </c>
      <c r="L44" s="7">
        <v>0</v>
      </c>
      <c r="M44" s="7">
        <v>0</v>
      </c>
      <c r="N44" s="7">
        <v>20</v>
      </c>
      <c r="O44" s="8"/>
      <c r="P44" s="2">
        <f>AVERAGE(N43:N44)</f>
        <v>20</v>
      </c>
      <c r="Q44" s="2">
        <f>IF(N44=N43,Q43,IF(AND(N44/$Q$10&gt;=0.6,$A44/$A$45&lt;=0.4,$A44=1),"Победитель",IF(AND(N44/$Q$10&gt;=0.5,$A44/$A$45&lt;=0.4),"Призер","")))</f>
      </c>
    </row>
    <row r="45" spans="1:17" s="2" customFormat="1" ht="15">
      <c r="A45" s="5">
        <v>35</v>
      </c>
      <c r="B45" s="7" t="s">
        <v>69</v>
      </c>
      <c r="C45" s="7" t="s">
        <v>20</v>
      </c>
      <c r="D45" s="7">
        <v>6</v>
      </c>
      <c r="E45" s="7" t="s">
        <v>70</v>
      </c>
      <c r="F45" s="7">
        <v>8</v>
      </c>
      <c r="G45" s="7">
        <v>8</v>
      </c>
      <c r="H45" s="7">
        <v>4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20</v>
      </c>
      <c r="O45" s="8"/>
      <c r="Q45" s="2">
        <f>IF(N45=N44,Q44,IF(AND(N45/$Q$10&gt;=0.6,$A45/$A$47&lt;=0.4,$A45=1),"Победитель",IF(AND(N45/$Q$10&gt;=0.5,$A45/$A$47&lt;=0.4),"Призер","")))</f>
      </c>
    </row>
    <row r="46" spans="1:17" s="2" customFormat="1" ht="15">
      <c r="A46" s="1">
        <v>36</v>
      </c>
      <c r="B46" s="7" t="s">
        <v>88</v>
      </c>
      <c r="C46" s="7" t="s">
        <v>20</v>
      </c>
      <c r="D46" s="7">
        <v>6</v>
      </c>
      <c r="E46" s="7" t="s">
        <v>87</v>
      </c>
      <c r="F46" s="7">
        <v>4</v>
      </c>
      <c r="G46" s="7">
        <v>4</v>
      </c>
      <c r="H46" s="7">
        <v>8</v>
      </c>
      <c r="I46" s="7">
        <v>4</v>
      </c>
      <c r="J46" s="7">
        <v>0</v>
      </c>
      <c r="K46" s="7">
        <v>0</v>
      </c>
      <c r="L46" s="7">
        <v>0</v>
      </c>
      <c r="M46" s="7">
        <v>0</v>
      </c>
      <c r="N46" s="7">
        <v>20</v>
      </c>
      <c r="O46" s="8"/>
      <c r="Q46" s="2">
        <f>IF(N46=N45,Q45,IF(AND(N46/$Q$10&gt;=0.6,$A46/$A$60&lt;=0.4,$A46=1),"Победитель",IF(AND(N46/$Q$10&gt;=0.5,$A46/$A$60&lt;=0.4),"Призер","")))</f>
      </c>
    </row>
    <row r="47" spans="1:17" s="2" customFormat="1" ht="15">
      <c r="A47" s="5">
        <v>37</v>
      </c>
      <c r="B47" s="7" t="s">
        <v>90</v>
      </c>
      <c r="C47" s="7" t="s">
        <v>24</v>
      </c>
      <c r="D47" s="7">
        <v>6</v>
      </c>
      <c r="E47" s="7" t="s">
        <v>91</v>
      </c>
      <c r="F47" s="7">
        <v>4</v>
      </c>
      <c r="G47" s="7">
        <v>4</v>
      </c>
      <c r="H47" s="7">
        <v>4</v>
      </c>
      <c r="I47" s="7">
        <v>0</v>
      </c>
      <c r="J47" s="7">
        <v>0</v>
      </c>
      <c r="K47" s="7">
        <v>0</v>
      </c>
      <c r="L47" s="7">
        <v>8</v>
      </c>
      <c r="M47" s="7">
        <v>0</v>
      </c>
      <c r="N47" s="7">
        <v>20</v>
      </c>
      <c r="O47" s="8"/>
      <c r="Q47" s="2">
        <f>IF(N47=N46,Q46,IF(AND(N47/$Q$10&gt;=0.6,$A47/$A$62&lt;=0.4,$A47=1),"Победитель",IF(AND(N47/$Q$10&gt;=0.5,$A47/$A$62&lt;=0.4),"Призер","")))</f>
      </c>
    </row>
    <row r="48" spans="1:17" s="2" customFormat="1" ht="15">
      <c r="A48" s="1">
        <v>38</v>
      </c>
      <c r="B48" s="7" t="s">
        <v>108</v>
      </c>
      <c r="C48" s="7" t="s">
        <v>20</v>
      </c>
      <c r="D48" s="7">
        <v>6</v>
      </c>
      <c r="E48" s="7" t="s">
        <v>107</v>
      </c>
      <c r="F48" s="7">
        <v>4</v>
      </c>
      <c r="G48" s="7">
        <v>4</v>
      </c>
      <c r="H48" s="7">
        <v>4</v>
      </c>
      <c r="I48" s="7">
        <v>8</v>
      </c>
      <c r="J48" s="7">
        <v>0</v>
      </c>
      <c r="K48" s="7">
        <v>0</v>
      </c>
      <c r="L48" s="7">
        <v>0</v>
      </c>
      <c r="M48" s="7">
        <v>0</v>
      </c>
      <c r="N48" s="7">
        <v>20</v>
      </c>
      <c r="O48" s="8"/>
      <c r="Q48" s="2">
        <f>IF(N48=N47,Q47,IF(AND(N48/$Q$10&gt;=0.6,$A48/$A$76&lt;=0.4,$A48=1),"Победитель",IF(AND(N48/$Q$10&gt;=0.5,$A48/$A$76&lt;=0.4),"Призер","")))</f>
      </c>
    </row>
    <row r="49" spans="1:17" s="2" customFormat="1" ht="15">
      <c r="A49" s="5">
        <v>39</v>
      </c>
      <c r="B49" s="7" t="s">
        <v>36</v>
      </c>
      <c r="C49" s="7" t="s">
        <v>24</v>
      </c>
      <c r="D49" s="7">
        <v>6</v>
      </c>
      <c r="E49" s="7" t="s">
        <v>35</v>
      </c>
      <c r="F49" s="7">
        <v>0</v>
      </c>
      <c r="G49" s="7">
        <v>8</v>
      </c>
      <c r="H49" s="7">
        <v>4</v>
      </c>
      <c r="I49" s="7">
        <v>4</v>
      </c>
      <c r="J49" s="7">
        <v>0</v>
      </c>
      <c r="K49" s="7">
        <v>0</v>
      </c>
      <c r="L49" s="7">
        <v>0</v>
      </c>
      <c r="M49" s="7">
        <v>0</v>
      </c>
      <c r="N49" s="7">
        <v>16</v>
      </c>
      <c r="O49" s="8"/>
      <c r="Q49" s="2">
        <f>IF(N49=N48,Q48,IF(AND(N49/$Q$10&gt;=0.6,$A49/$A$23&lt;=0.4,$A49=1),"Победитель",IF(AND(N49/$Q$10&gt;=0.5,$A49/$A$23&lt;=0.4),"Призер","")))</f>
      </c>
    </row>
    <row r="50" spans="1:17" s="2" customFormat="1" ht="15">
      <c r="A50" s="1">
        <v>40</v>
      </c>
      <c r="B50" s="7" t="s">
        <v>37</v>
      </c>
      <c r="C50" s="7" t="s">
        <v>24</v>
      </c>
      <c r="D50" s="7">
        <v>6</v>
      </c>
      <c r="E50" s="7" t="s">
        <v>35</v>
      </c>
      <c r="F50" s="7">
        <v>0</v>
      </c>
      <c r="G50" s="7">
        <v>0</v>
      </c>
      <c r="H50" s="7">
        <v>8</v>
      </c>
      <c r="I50" s="7">
        <v>8</v>
      </c>
      <c r="J50" s="7">
        <v>0</v>
      </c>
      <c r="K50" s="7">
        <v>0</v>
      </c>
      <c r="L50" s="7">
        <v>0</v>
      </c>
      <c r="M50" s="7">
        <v>0</v>
      </c>
      <c r="N50" s="7">
        <v>16</v>
      </c>
      <c r="O50" s="8"/>
      <c r="Q50" s="2">
        <f>IF(N50=N49,Q49,IF(AND(N50/$Q$10&gt;=0.6,$A50/$A$23&lt;=0.4,$A50=1),"Победитель",IF(AND(N50/$Q$10&gt;=0.5,$A50/$A$23&lt;=0.4),"Призер","")))</f>
      </c>
    </row>
    <row r="51" spans="1:17" s="2" customFormat="1" ht="15">
      <c r="A51" s="5">
        <v>41</v>
      </c>
      <c r="B51" s="7" t="s">
        <v>43</v>
      </c>
      <c r="C51" s="7" t="s">
        <v>20</v>
      </c>
      <c r="D51" s="7">
        <v>6</v>
      </c>
      <c r="E51" s="7" t="s">
        <v>41</v>
      </c>
      <c r="F51" s="7">
        <v>16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16</v>
      </c>
      <c r="O51" s="8"/>
      <c r="P51" s="2">
        <f>AVERAGE(N49:N51)</f>
        <v>16</v>
      </c>
      <c r="Q51" s="2">
        <f>IF(N51=N50,Q50,IF(AND(N51/$Q$10&gt;=0.6,$A51/$A$26&lt;=0.4,$A51=1),"Победитель",IF(AND(N51/$Q$10&gt;=0.5,$A51/$A$26&lt;=0.4),"Призер","")))</f>
      </c>
    </row>
    <row r="52" spans="1:17" s="2" customFormat="1" ht="15">
      <c r="A52" s="1">
        <v>42</v>
      </c>
      <c r="B52" s="7" t="s">
        <v>54</v>
      </c>
      <c r="C52" s="7" t="s">
        <v>24</v>
      </c>
      <c r="D52" s="7">
        <v>6</v>
      </c>
      <c r="E52" s="7" t="s">
        <v>50</v>
      </c>
      <c r="F52" s="7">
        <v>0</v>
      </c>
      <c r="G52" s="7">
        <v>0</v>
      </c>
      <c r="H52" s="7">
        <v>4</v>
      </c>
      <c r="I52" s="7">
        <v>4</v>
      </c>
      <c r="J52" s="7">
        <v>0</v>
      </c>
      <c r="K52" s="7">
        <v>8</v>
      </c>
      <c r="L52" s="7">
        <v>0</v>
      </c>
      <c r="M52" s="7">
        <v>0</v>
      </c>
      <c r="N52" s="7">
        <v>16</v>
      </c>
      <c r="O52" s="8"/>
      <c r="Q52" s="2">
        <f>IF(N52=N51,Q51,IF(AND(N52/$Q$10&gt;=0.6,$A52/$A$39&lt;=0.4,$A52=1),"Победитель",IF(AND(N52/$Q$10&gt;=0.5,$A52/$A$39&lt;=0.4),"Призер","")))</f>
      </c>
    </row>
    <row r="53" spans="1:17" s="2" customFormat="1" ht="15">
      <c r="A53" s="5">
        <v>43</v>
      </c>
      <c r="B53" s="7" t="s">
        <v>79</v>
      </c>
      <c r="C53" s="7" t="s">
        <v>20</v>
      </c>
      <c r="D53" s="7">
        <v>6</v>
      </c>
      <c r="E53" s="7" t="s">
        <v>80</v>
      </c>
      <c r="F53" s="7">
        <v>0</v>
      </c>
      <c r="G53" s="7">
        <v>8</v>
      </c>
      <c r="H53" s="7">
        <v>4</v>
      </c>
      <c r="I53" s="7">
        <v>4</v>
      </c>
      <c r="J53" s="7">
        <v>0</v>
      </c>
      <c r="K53" s="7">
        <v>0</v>
      </c>
      <c r="L53" s="7">
        <v>0</v>
      </c>
      <c r="M53" s="7">
        <v>0</v>
      </c>
      <c r="N53" s="7">
        <v>16</v>
      </c>
      <c r="O53" s="8"/>
      <c r="Q53" s="2">
        <f>IF(N53=N52,Q52,IF(AND(N53/$Q$10&gt;=0.6,$A53/$A$55&lt;=0.4,$A53=1),"Победитель",IF(AND(N53/$Q$10&gt;=0.5,$A53/$A$55&lt;=0.4),"Призер","")))</f>
      </c>
    </row>
    <row r="54" spans="1:17" s="2" customFormat="1" ht="15">
      <c r="A54" s="1">
        <v>44</v>
      </c>
      <c r="B54" s="7" t="s">
        <v>85</v>
      </c>
      <c r="C54" s="7" t="s">
        <v>24</v>
      </c>
      <c r="D54" s="7">
        <v>6</v>
      </c>
      <c r="E54" s="7" t="s">
        <v>84</v>
      </c>
      <c r="F54" s="7">
        <v>16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16</v>
      </c>
      <c r="O54" s="8"/>
      <c r="P54" s="2">
        <f>AVERAGE(N53:N54)</f>
        <v>16</v>
      </c>
      <c r="Q54" s="2">
        <f>IF(N54=N53,Q53,IF(AND(N54/$Q$10&gt;=0.6,$A54/$A$57&lt;=0.4,$A54=1),"Победитель",IF(AND(N54/$Q$10&gt;=0.5,$A54/$A$57&lt;=0.4),"Призер","")))</f>
      </c>
    </row>
    <row r="55" spans="1:17" s="2" customFormat="1" ht="15">
      <c r="A55" s="5">
        <v>45</v>
      </c>
      <c r="B55" s="7" t="s">
        <v>89</v>
      </c>
      <c r="C55" s="7" t="s">
        <v>20</v>
      </c>
      <c r="D55" s="7">
        <v>6</v>
      </c>
      <c r="E55" s="7" t="s">
        <v>87</v>
      </c>
      <c r="F55" s="7">
        <v>4</v>
      </c>
      <c r="G55" s="7">
        <v>0</v>
      </c>
      <c r="H55" s="7">
        <v>8</v>
      </c>
      <c r="I55" s="7">
        <v>4</v>
      </c>
      <c r="J55" s="7">
        <v>0</v>
      </c>
      <c r="K55" s="7">
        <v>0</v>
      </c>
      <c r="L55" s="7">
        <v>0</v>
      </c>
      <c r="M55" s="7">
        <v>0</v>
      </c>
      <c r="N55" s="7">
        <v>16</v>
      </c>
      <c r="O55" s="8"/>
      <c r="P55" s="2">
        <f>AVERAGE(N53:N55)</f>
        <v>16</v>
      </c>
      <c r="Q55" s="2">
        <f>IF(N55=N54,Q54,IF(AND(N55/$Q$10&gt;=0.6,$A55/$A$60&lt;=0.4,$A55=1),"Победитель",IF(AND(N55/$Q$10&gt;=0.5,$A55/$A$60&lt;=0.4),"Призер","")))</f>
      </c>
    </row>
    <row r="56" spans="1:17" s="2" customFormat="1" ht="15">
      <c r="A56" s="1">
        <v>46</v>
      </c>
      <c r="B56" s="7" t="s">
        <v>92</v>
      </c>
      <c r="C56" s="7" t="s">
        <v>24</v>
      </c>
      <c r="D56" s="7">
        <v>6</v>
      </c>
      <c r="E56" s="7" t="s">
        <v>91</v>
      </c>
      <c r="F56" s="7">
        <v>4</v>
      </c>
      <c r="G56" s="7">
        <v>0</v>
      </c>
      <c r="H56" s="7">
        <v>4</v>
      </c>
      <c r="I56" s="7">
        <v>0</v>
      </c>
      <c r="J56" s="7">
        <v>0</v>
      </c>
      <c r="K56" s="7">
        <v>0</v>
      </c>
      <c r="L56" s="7">
        <v>8</v>
      </c>
      <c r="M56" s="7">
        <v>0</v>
      </c>
      <c r="N56" s="7">
        <v>16</v>
      </c>
      <c r="O56" s="8"/>
      <c r="P56" s="2">
        <f>AVERAGE(N55:N56)</f>
        <v>16</v>
      </c>
      <c r="Q56" s="2">
        <f>IF(N56=N55,Q55,IF(AND(N56/$Q$10&gt;=0.6,$A56/$A$62&lt;=0.4,$A56=1),"Победитель",IF(AND(N56/$Q$10&gt;=0.5,$A56/$A$62&lt;=0.4),"Призер","")))</f>
      </c>
    </row>
    <row r="57" spans="1:17" s="2" customFormat="1" ht="15">
      <c r="A57" s="5">
        <v>47</v>
      </c>
      <c r="B57" s="7" t="s">
        <v>104</v>
      </c>
      <c r="C57" s="7" t="s">
        <v>24</v>
      </c>
      <c r="D57" s="7">
        <v>6</v>
      </c>
      <c r="E57" s="7" t="s">
        <v>105</v>
      </c>
      <c r="F57" s="7">
        <v>4</v>
      </c>
      <c r="G57" s="7">
        <v>4</v>
      </c>
      <c r="H57" s="7">
        <v>8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16</v>
      </c>
      <c r="O57" s="8"/>
      <c r="P57" s="2">
        <f>AVERAGE(N57:N57)</f>
        <v>16</v>
      </c>
      <c r="Q57" s="2">
        <f>IF(N57=N56,Q56,IF(AND(N57/$Q$10&gt;=0.6,$A57/$A$71&lt;=0.4,$A57=1),"Победитель",IF(AND(N57/$Q$10&gt;=0.5,$A57/$A$71&lt;=0.4),"Призер","")))</f>
      </c>
    </row>
    <row r="58" spans="1:17" s="2" customFormat="1" ht="15">
      <c r="A58" s="1">
        <v>48</v>
      </c>
      <c r="B58" s="7" t="s">
        <v>109</v>
      </c>
      <c r="C58" s="7" t="s">
        <v>24</v>
      </c>
      <c r="D58" s="7">
        <v>6</v>
      </c>
      <c r="E58" s="7" t="s">
        <v>107</v>
      </c>
      <c r="F58" s="7">
        <v>0</v>
      </c>
      <c r="G58" s="7">
        <v>8</v>
      </c>
      <c r="H58" s="7">
        <v>0</v>
      </c>
      <c r="I58" s="7">
        <v>0</v>
      </c>
      <c r="J58" s="7">
        <v>8</v>
      </c>
      <c r="K58" s="7">
        <v>0</v>
      </c>
      <c r="L58" s="7">
        <v>0</v>
      </c>
      <c r="M58" s="7">
        <v>0</v>
      </c>
      <c r="N58" s="7">
        <v>16</v>
      </c>
      <c r="O58" s="8"/>
      <c r="Q58" s="2">
        <f>IF(N58=N57,Q57,IF(AND(N58/$Q$10&gt;=0.6,$A58/$A$76&lt;=0.4,$A58=1),"Победитель",IF(AND(N58/$Q$10&gt;=0.5,$A58/$A$76&lt;=0.4),"Призер","")))</f>
      </c>
    </row>
    <row r="59" spans="1:17" s="2" customFormat="1" ht="15">
      <c r="A59" s="5">
        <v>49</v>
      </c>
      <c r="B59" s="7" t="s">
        <v>110</v>
      </c>
      <c r="C59" s="7" t="s">
        <v>24</v>
      </c>
      <c r="D59" s="7">
        <v>6</v>
      </c>
      <c r="E59" s="7" t="s">
        <v>107</v>
      </c>
      <c r="F59" s="7">
        <v>4</v>
      </c>
      <c r="G59" s="7">
        <v>4</v>
      </c>
      <c r="H59" s="7">
        <v>8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16</v>
      </c>
      <c r="O59" s="8"/>
      <c r="Q59" s="2">
        <f>IF(N59=N58,Q58,IF(AND(N59/$Q$10&gt;=0.6,$A59/$A$76&lt;=0.4,$A59=1),"Победитель",IF(AND(N59/$Q$10&gt;=0.5,$A59/$A$76&lt;=0.4),"Призер","")))</f>
      </c>
    </row>
    <row r="60" spans="1:17" s="2" customFormat="1" ht="15">
      <c r="A60" s="1">
        <v>50</v>
      </c>
      <c r="B60" s="7" t="s">
        <v>23</v>
      </c>
      <c r="C60" s="7" t="s">
        <v>24</v>
      </c>
      <c r="D60" s="7">
        <v>6</v>
      </c>
      <c r="E60" s="7" t="s">
        <v>21</v>
      </c>
      <c r="F60" s="7">
        <v>0</v>
      </c>
      <c r="G60" s="7">
        <v>0</v>
      </c>
      <c r="H60" s="7">
        <v>8</v>
      </c>
      <c r="I60" s="7">
        <v>4</v>
      </c>
      <c r="J60" s="7">
        <v>0</v>
      </c>
      <c r="K60" s="7">
        <v>0</v>
      </c>
      <c r="L60" s="7">
        <v>0</v>
      </c>
      <c r="M60" s="7">
        <v>0</v>
      </c>
      <c r="N60" s="7">
        <v>12</v>
      </c>
      <c r="O60" s="8"/>
      <c r="Q60" s="2">
        <f>IF(N60=N59,Q59,IF(AND(N60/$Q$10&gt;=0.6,$A60/$A$14&lt;=0.4,$A60=1),"Победитель",IF(AND(N60/$Q$10&gt;=0.5,$A60/$A$14&lt;=0.4),"Призер","")))</f>
      </c>
    </row>
    <row r="61" spans="1:17" s="2" customFormat="1" ht="15">
      <c r="A61" s="5">
        <v>51</v>
      </c>
      <c r="B61" s="7" t="s">
        <v>38</v>
      </c>
      <c r="C61" s="7" t="s">
        <v>24</v>
      </c>
      <c r="D61" s="7">
        <v>6</v>
      </c>
      <c r="E61" s="7" t="s">
        <v>35</v>
      </c>
      <c r="F61" s="7">
        <v>4</v>
      </c>
      <c r="G61" s="7">
        <v>4</v>
      </c>
      <c r="H61" s="7">
        <v>4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12</v>
      </c>
      <c r="O61" s="8"/>
      <c r="Q61" s="2">
        <f>IF(N61=N60,Q60,IF(AND(N61/$Q$10&gt;=0.6,$A61/$A$23&lt;=0.4,$A61=1),"Победитель",IF(AND(N61/$Q$10&gt;=0.5,$A61/$A$23&lt;=0.4),"Призер","")))</f>
      </c>
    </row>
    <row r="62" spans="1:17" s="2" customFormat="1" ht="15">
      <c r="A62" s="1">
        <v>52</v>
      </c>
      <c r="B62" s="7" t="s">
        <v>39</v>
      </c>
      <c r="C62" s="7" t="s">
        <v>20</v>
      </c>
      <c r="D62" s="7">
        <v>6</v>
      </c>
      <c r="E62" s="7" t="s">
        <v>35</v>
      </c>
      <c r="F62" s="7">
        <v>0</v>
      </c>
      <c r="G62" s="7">
        <v>4</v>
      </c>
      <c r="H62" s="7">
        <v>4</v>
      </c>
      <c r="I62" s="7">
        <v>4</v>
      </c>
      <c r="J62" s="7">
        <v>0</v>
      </c>
      <c r="K62" s="7">
        <v>0</v>
      </c>
      <c r="L62" s="7">
        <v>0</v>
      </c>
      <c r="M62" s="7">
        <v>0</v>
      </c>
      <c r="N62" s="7">
        <v>12</v>
      </c>
      <c r="O62" s="8"/>
      <c r="P62" s="2">
        <f>AVERAGE(N58:N62)</f>
        <v>13.6</v>
      </c>
      <c r="Q62" s="2">
        <f>IF(N62=N61,Q61,IF(AND(N62/$Q$10&gt;=0.6,$A62/$A$23&lt;=0.4,$A62=1),"Победитель",IF(AND(N62/$Q$10&gt;=0.5,$A62/$A$23&lt;=0.4),"Призер","")))</f>
      </c>
    </row>
    <row r="63" spans="1:17" s="2" customFormat="1" ht="15">
      <c r="A63" s="5">
        <v>53</v>
      </c>
      <c r="B63" s="7" t="s">
        <v>55</v>
      </c>
      <c r="C63" s="7" t="s">
        <v>24</v>
      </c>
      <c r="D63" s="7">
        <v>6</v>
      </c>
      <c r="E63" s="7" t="s">
        <v>50</v>
      </c>
      <c r="F63" s="7">
        <v>0</v>
      </c>
      <c r="G63" s="7">
        <v>8</v>
      </c>
      <c r="H63" s="7">
        <v>4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12</v>
      </c>
      <c r="O63" s="8"/>
      <c r="Q63" s="2">
        <f>IF(N63=N62,Q62,IF(AND(N63/$Q$10&gt;=0.6,$A63/$A$39&lt;=0.4,$A63=1),"Победитель",IF(AND(N63/$Q$10&gt;=0.5,$A63/$A$39&lt;=0.4),"Призер","")))</f>
      </c>
    </row>
    <row r="64" spans="1:17" s="2" customFormat="1" ht="15">
      <c r="A64" s="1">
        <v>54</v>
      </c>
      <c r="B64" s="7" t="s">
        <v>56</v>
      </c>
      <c r="C64" s="7" t="s">
        <v>20</v>
      </c>
      <c r="D64" s="7">
        <v>6</v>
      </c>
      <c r="E64" s="7" t="s">
        <v>50</v>
      </c>
      <c r="F64" s="7">
        <v>4</v>
      </c>
      <c r="G64" s="7">
        <v>4</v>
      </c>
      <c r="H64" s="7">
        <v>4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12</v>
      </c>
      <c r="O64" s="8"/>
      <c r="Q64" s="2">
        <f>IF(N64=N63,Q63,IF(AND(N64/$Q$10&gt;=0.6,$A64/$A$39&lt;=0.4,$A64=1),"Победитель",IF(AND(N64/$Q$10&gt;=0.5,$A64/$A$39&lt;=0.4),"Призер","")))</f>
      </c>
    </row>
    <row r="65" spans="1:17" s="2" customFormat="1" ht="15">
      <c r="A65" s="5">
        <v>55</v>
      </c>
      <c r="B65" s="7" t="s">
        <v>57</v>
      </c>
      <c r="C65" s="7" t="s">
        <v>24</v>
      </c>
      <c r="D65" s="7">
        <v>6</v>
      </c>
      <c r="E65" s="7" t="s">
        <v>50</v>
      </c>
      <c r="F65" s="7">
        <v>8</v>
      </c>
      <c r="G65" s="7">
        <v>0</v>
      </c>
      <c r="H65" s="7">
        <v>4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12</v>
      </c>
      <c r="O65" s="8"/>
      <c r="Q65" s="2">
        <f>IF(N65=N64,Q64,IF(AND(N65/$Q$10&gt;=0.6,$A65/$A$39&lt;=0.4,$A65=1),"Победитель",IF(AND(N65/$Q$10&gt;=0.5,$A65/$A$39&lt;=0.4),"Призер","")))</f>
      </c>
    </row>
    <row r="66" spans="1:17" s="2" customFormat="1" ht="15">
      <c r="A66" s="1">
        <v>56</v>
      </c>
      <c r="B66" s="7" t="s">
        <v>63</v>
      </c>
      <c r="C66" s="7" t="s">
        <v>20</v>
      </c>
      <c r="D66" s="7">
        <v>6</v>
      </c>
      <c r="E66" s="7" t="s">
        <v>61</v>
      </c>
      <c r="F66" s="7">
        <v>0</v>
      </c>
      <c r="G66" s="7">
        <v>4</v>
      </c>
      <c r="H66" s="7">
        <v>4</v>
      </c>
      <c r="I66" s="7">
        <v>4</v>
      </c>
      <c r="J66" s="7">
        <v>0</v>
      </c>
      <c r="K66" s="7">
        <v>0</v>
      </c>
      <c r="L66" s="7">
        <v>0</v>
      </c>
      <c r="M66" s="7">
        <v>0</v>
      </c>
      <c r="N66" s="7">
        <v>12</v>
      </c>
      <c r="O66" s="8"/>
      <c r="P66" s="2">
        <f>AVERAGE(N64:N66)</f>
        <v>12</v>
      </c>
      <c r="Q66" s="2">
        <f>IF(N66=N65,Q65,IF(AND(N66/$Q$10&gt;=0.6,$A66/$A$42&lt;=0.4,$A66=1),"Победитель",IF(AND(N66/$Q$10&gt;=0.5,$A66/$A$42&lt;=0.4),"Призер","")))</f>
      </c>
    </row>
    <row r="67" spans="1:17" s="2" customFormat="1" ht="15">
      <c r="A67" s="5">
        <v>57</v>
      </c>
      <c r="B67" s="7" t="s">
        <v>71</v>
      </c>
      <c r="C67" s="7" t="s">
        <v>20</v>
      </c>
      <c r="D67" s="7">
        <v>6</v>
      </c>
      <c r="E67" s="7" t="s">
        <v>70</v>
      </c>
      <c r="F67" s="7">
        <v>4</v>
      </c>
      <c r="G67" s="7">
        <v>0</v>
      </c>
      <c r="H67" s="7">
        <v>4</v>
      </c>
      <c r="I67" s="7">
        <v>4</v>
      </c>
      <c r="J67" s="7">
        <v>0</v>
      </c>
      <c r="K67" s="7">
        <v>0</v>
      </c>
      <c r="L67" s="7">
        <v>0</v>
      </c>
      <c r="M67" s="7">
        <v>0</v>
      </c>
      <c r="N67" s="7">
        <v>12</v>
      </c>
      <c r="O67" s="8"/>
      <c r="P67" s="2">
        <f>AVERAGE(N66:N67)</f>
        <v>12</v>
      </c>
      <c r="Q67" s="2">
        <f>IF(N67=N66,Q66,IF(AND(N67/$Q$10&gt;=0.6,$A67/$A$47&lt;=0.4,$A67=1),"Победитель",IF(AND(N67/$Q$10&gt;=0.5,$A67/$A$47&lt;=0.4),"Призер","")))</f>
      </c>
    </row>
    <row r="68" spans="1:17" s="2" customFormat="1" ht="15">
      <c r="A68" s="1">
        <v>58</v>
      </c>
      <c r="B68" s="7" t="s">
        <v>95</v>
      </c>
      <c r="C68" s="7" t="s">
        <v>24</v>
      </c>
      <c r="D68" s="7">
        <v>6</v>
      </c>
      <c r="E68" s="7" t="s">
        <v>94</v>
      </c>
      <c r="F68" s="7">
        <v>0</v>
      </c>
      <c r="G68" s="7">
        <v>8</v>
      </c>
      <c r="H68" s="7">
        <v>4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12</v>
      </c>
      <c r="O68" s="8"/>
      <c r="P68" s="2">
        <f>AVERAGE(N67:N68)</f>
        <v>12</v>
      </c>
      <c r="Q68" s="2">
        <f>IF(N68=N67,Q67,IF(AND(N68/$Q$10&gt;=0.6,$A68/$A$64&lt;=0.4,$A68=1),"Победитель",IF(AND(N68/$Q$10&gt;=0.5,$A68/$A$64&lt;=0.4),"Призер","")))</f>
      </c>
    </row>
    <row r="69" spans="1:17" s="2" customFormat="1" ht="15">
      <c r="A69" s="5">
        <v>59</v>
      </c>
      <c r="B69" s="7" t="s">
        <v>100</v>
      </c>
      <c r="C69" s="7" t="s">
        <v>24</v>
      </c>
      <c r="D69" s="7">
        <v>6</v>
      </c>
      <c r="E69" s="7" t="s">
        <v>97</v>
      </c>
      <c r="F69" s="7">
        <v>4</v>
      </c>
      <c r="G69" s="7">
        <v>4</v>
      </c>
      <c r="H69" s="7">
        <v>0</v>
      </c>
      <c r="I69" s="7">
        <v>0</v>
      </c>
      <c r="J69" s="7">
        <v>0</v>
      </c>
      <c r="K69" s="7">
        <v>0</v>
      </c>
      <c r="L69" s="7">
        <v>4</v>
      </c>
      <c r="M69" s="7">
        <v>0</v>
      </c>
      <c r="N69" s="7">
        <v>12</v>
      </c>
      <c r="O69" s="8"/>
      <c r="Q69" s="2">
        <f>IF(N69=N68,Q68,IF(AND(N69/$Q$10&gt;=0.6,$A69/$A$69&lt;=0.4,$A69=1),"Победитель",IF(AND(N69/$Q$10&gt;=0.5,$A69/$A$69&lt;=0.4),"Призер","")))</f>
      </c>
    </row>
    <row r="70" spans="1:17" s="2" customFormat="1" ht="15">
      <c r="A70" s="1">
        <v>60</v>
      </c>
      <c r="B70" s="7" t="s">
        <v>101</v>
      </c>
      <c r="C70" s="7" t="s">
        <v>24</v>
      </c>
      <c r="D70" s="7">
        <v>6</v>
      </c>
      <c r="E70" s="7" t="s">
        <v>97</v>
      </c>
      <c r="F70" s="7">
        <v>4</v>
      </c>
      <c r="G70" s="7">
        <v>4</v>
      </c>
      <c r="H70" s="7">
        <v>4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12</v>
      </c>
      <c r="O70" s="8"/>
      <c r="P70" s="2">
        <f>AVERAGE(N66:N70)</f>
        <v>12</v>
      </c>
      <c r="Q70" s="2">
        <f>IF(N70=N69,Q69,IF(AND(N70/$Q$10&gt;=0.6,$A70/$A$69&lt;=0.4,$A70=1),"Победитель",IF(AND(N70/$Q$10&gt;=0.5,$A70/$A$69&lt;=0.4),"Призер","")))</f>
      </c>
    </row>
    <row r="71" spans="1:17" s="2" customFormat="1" ht="15">
      <c r="A71" s="5">
        <v>61</v>
      </c>
      <c r="B71" s="7" t="s">
        <v>25</v>
      </c>
      <c r="C71" s="7" t="s">
        <v>20</v>
      </c>
      <c r="D71" s="7">
        <v>6</v>
      </c>
      <c r="E71" s="7" t="s">
        <v>21</v>
      </c>
      <c r="F71" s="7">
        <v>0</v>
      </c>
      <c r="G71" s="7">
        <v>8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8</v>
      </c>
      <c r="O71" s="8"/>
      <c r="P71" s="2">
        <f>AVERAGE(N68:N71)</f>
        <v>11</v>
      </c>
      <c r="Q71" s="2">
        <f>IF(N71=N70,Q70,IF(AND(N71/$Q$10&gt;=0.6,$A71/$A$14&lt;=0.4,$A71=1),"Победитель",IF(AND(N71/$Q$10&gt;=0.5,$A71/$A$14&lt;=0.4),"Призер","")))</f>
      </c>
    </row>
    <row r="72" spans="1:17" s="2" customFormat="1" ht="15">
      <c r="A72" s="1">
        <v>62</v>
      </c>
      <c r="B72" s="7" t="s">
        <v>58</v>
      </c>
      <c r="C72" s="7" t="s">
        <v>24</v>
      </c>
      <c r="D72" s="7">
        <v>6</v>
      </c>
      <c r="E72" s="7" t="s">
        <v>50</v>
      </c>
      <c r="F72" s="7">
        <v>8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8</v>
      </c>
      <c r="O72" s="8"/>
      <c r="Q72" s="2">
        <f>IF(N72=N71,Q71,IF(AND(N72/$Q$10&gt;=0.6,$A72/$A$39&lt;=0.4,$A72=1),"Победитель",IF(AND(N72/$Q$10&gt;=0.5,$A72/$A$39&lt;=0.4),"Призер","")))</f>
      </c>
    </row>
    <row r="73" spans="1:17" s="2" customFormat="1" ht="15">
      <c r="A73" s="5">
        <v>63</v>
      </c>
      <c r="B73" s="7" t="s">
        <v>74</v>
      </c>
      <c r="C73" s="7" t="s">
        <v>20</v>
      </c>
      <c r="D73" s="7">
        <v>6</v>
      </c>
      <c r="E73" s="7" t="s">
        <v>73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8</v>
      </c>
      <c r="L73" s="7">
        <v>0</v>
      </c>
      <c r="M73" s="7">
        <v>0</v>
      </c>
      <c r="N73" s="7">
        <v>8</v>
      </c>
      <c r="O73" s="8"/>
      <c r="Q73" s="2">
        <f>IF(N73=N72,Q72,IF(AND(N73/$Q$10&gt;=0.6,$A73/$A$50&lt;=0.4,$A73=1),"Победитель",IF(AND(N73/$Q$10&gt;=0.5,$A73/$A$50&lt;=0.4),"Призер","")))</f>
      </c>
    </row>
    <row r="74" spans="1:17" s="2" customFormat="1" ht="15">
      <c r="A74" s="1">
        <v>64</v>
      </c>
      <c r="B74" s="7" t="s">
        <v>81</v>
      </c>
      <c r="C74" s="7" t="s">
        <v>20</v>
      </c>
      <c r="D74" s="7">
        <v>6</v>
      </c>
      <c r="E74" s="7" t="s">
        <v>80</v>
      </c>
      <c r="F74" s="7">
        <v>0</v>
      </c>
      <c r="G74" s="7">
        <v>8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8</v>
      </c>
      <c r="O74" s="8"/>
      <c r="Q74" s="2">
        <f>IF(N74=N73,Q73,IF(AND(N74/$Q$10&gt;=0.6,$A74/$A$55&lt;=0.4,$A74=1),"Победитель",IF(AND(N74/$Q$10&gt;=0.5,$A74/$A$55&lt;=0.4),"Призер","")))</f>
      </c>
    </row>
    <row r="75" spans="1:17" s="2" customFormat="1" ht="15">
      <c r="A75" s="5">
        <v>65</v>
      </c>
      <c r="B75" s="7" t="s">
        <v>111</v>
      </c>
      <c r="C75" s="7" t="s">
        <v>24</v>
      </c>
      <c r="D75" s="7">
        <v>6</v>
      </c>
      <c r="E75" s="7" t="s">
        <v>107</v>
      </c>
      <c r="F75" s="7">
        <v>4</v>
      </c>
      <c r="G75" s="7">
        <v>4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8</v>
      </c>
      <c r="O75" s="8"/>
      <c r="P75" s="2">
        <f>AVERAGE(N71:N75)</f>
        <v>8</v>
      </c>
      <c r="Q75" s="2">
        <f>IF(N75=N74,Q74,IF(AND(N75/$Q$10&gt;=0.6,$A75/$A$76&lt;=0.4,$A75=1),"Победитель",IF(AND(N75/$Q$10&gt;=0.5,$A75/$A$76&lt;=0.4),"Призер","")))</f>
      </c>
    </row>
    <row r="76" spans="1:17" s="2" customFormat="1" ht="15">
      <c r="A76" s="1">
        <v>66</v>
      </c>
      <c r="B76" s="7" t="s">
        <v>59</v>
      </c>
      <c r="C76" s="7" t="s">
        <v>24</v>
      </c>
      <c r="D76" s="7">
        <v>6</v>
      </c>
      <c r="E76" s="7" t="s">
        <v>50</v>
      </c>
      <c r="F76" s="7">
        <v>0</v>
      </c>
      <c r="G76" s="7">
        <v>4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4</v>
      </c>
      <c r="O76" s="8"/>
      <c r="P76" s="2">
        <f>AVERAGE(N67:N76)</f>
        <v>9.2</v>
      </c>
      <c r="Q76" s="2">
        <f>IF(N76=N75,Q75,IF(AND(N76/$Q$10&gt;=0.6,$A76/$A$39&lt;=0.4,$A76=1),"Победитель",IF(AND(N76/$Q$10&gt;=0.5,$A76/$A$39&lt;=0.4),"Призер","")))</f>
      </c>
    </row>
    <row r="77" spans="1:17" s="2" customFormat="1" ht="15">
      <c r="A77" s="5">
        <v>67</v>
      </c>
      <c r="B77" s="7" t="s">
        <v>75</v>
      </c>
      <c r="C77" s="7" t="s">
        <v>20</v>
      </c>
      <c r="D77" s="7">
        <v>6</v>
      </c>
      <c r="E77" s="7" t="s">
        <v>73</v>
      </c>
      <c r="F77" s="7">
        <v>0</v>
      </c>
      <c r="G77" s="7">
        <v>0</v>
      </c>
      <c r="H77" s="7">
        <v>4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4</v>
      </c>
      <c r="O77" s="8"/>
      <c r="P77" s="2">
        <f>AVERAGE(N75:N77)</f>
        <v>5.333333333333333</v>
      </c>
      <c r="Q77" s="2">
        <f>IF(N77=N76,Q76,IF(AND(N77/$Q$10&gt;=0.6,$A77/$A$50&lt;=0.4,$A77=1),"Победитель",IF(AND(N77/$Q$10&gt;=0.5,$A77/$A$50&lt;=0.4),"Призер","")))</f>
      </c>
    </row>
    <row r="78" spans="1:17" ht="15">
      <c r="A78" s="1">
        <v>68</v>
      </c>
      <c r="B78" s="11" t="s">
        <v>82</v>
      </c>
      <c r="C78" s="11" t="s">
        <v>24</v>
      </c>
      <c r="D78" s="11">
        <v>6</v>
      </c>
      <c r="E78" s="11" t="s">
        <v>80</v>
      </c>
      <c r="F78" s="11">
        <v>0</v>
      </c>
      <c r="G78" s="11">
        <v>0</v>
      </c>
      <c r="H78" s="11">
        <v>4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4</v>
      </c>
      <c r="O78" s="13"/>
      <c r="P78" s="2">
        <f>AVERAGE(N76:N78)</f>
        <v>4</v>
      </c>
      <c r="Q78" s="2">
        <f>IF(N78=N77,Q77,IF(AND(N78/$Q$10&gt;=0.6,$A78/$A$55&lt;=0.4,$A78=1),"Победитель",IF(AND(N78/$Q$10&gt;=0.5,$A78/$A$55&lt;=0.4),"Призер","")))</f>
      </c>
    </row>
  </sheetData>
  <sheetProtection formatCells="0" formatColumns="0" formatRows="0" insertColumns="0" insertRows="0" insertHyperlinks="0" deleteColumns="0" deleteRows="0" sort="0" autoFilter="0" pivotTables="0"/>
  <autoFilter ref="A10:Q10">
    <sortState ref="A11:Q78">
      <sortCondition descending="1" sortBy="value" ref="N11:N78"/>
    </sortState>
  </autoFilter>
  <mergeCells count="9">
    <mergeCell ref="A7:O7"/>
    <mergeCell ref="A8:O8"/>
    <mergeCell ref="A9:O9"/>
    <mergeCell ref="A1:O1"/>
    <mergeCell ref="A2:O2"/>
    <mergeCell ref="A3:O3"/>
    <mergeCell ref="A4:O4"/>
    <mergeCell ref="A5:O5"/>
    <mergeCell ref="A6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User</cp:lastModifiedBy>
  <cp:lastPrinted>2017-10-18T09:24:24Z</cp:lastPrinted>
  <dcterms:created xsi:type="dcterms:W3CDTF">2017-10-17T11:23:42Z</dcterms:created>
  <dcterms:modified xsi:type="dcterms:W3CDTF">2017-10-19T08:40:52Z</dcterms:modified>
  <cp:category/>
  <cp:version/>
  <cp:contentType/>
  <cp:contentStatus/>
</cp:coreProperties>
</file>