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5 класс" sheetId="1" r:id="rId1"/>
  </sheets>
  <definedNames>
    <definedName name="_xlnm._FilterDatabase" localSheetId="0" hidden="1">'5 класс'!$A$10:$Q$99</definedName>
  </definedNames>
  <calcPr fullCalcOnLoad="1"/>
</workbook>
</file>

<file path=xl/sharedStrings.xml><?xml version="1.0" encoding="utf-8"?>
<sst xmlns="http://schemas.openxmlformats.org/spreadsheetml/2006/main" count="292" uniqueCount="138">
  <si>
    <t>Всероссийская олимпиада школьников</t>
  </si>
  <si>
    <t>I этап (школьный), 2017 - 2018 учебный год</t>
  </si>
  <si>
    <t>Итоговый протокол по предмету: Экономика</t>
  </si>
  <si>
    <t>Классы олимпиады: 5</t>
  </si>
  <si>
    <t>№</t>
  </si>
  <si>
    <t>ФИО</t>
  </si>
  <si>
    <t>Пол</t>
  </si>
  <si>
    <t>Класс</t>
  </si>
  <si>
    <t>Учебное заведение</t>
  </si>
  <si>
    <t>Тест 1</t>
  </si>
  <si>
    <t>Тест 2</t>
  </si>
  <si>
    <t>тест 3</t>
  </si>
  <si>
    <t>Тест 4</t>
  </si>
  <si>
    <t>Задача 1</t>
  </si>
  <si>
    <t>Задача 2</t>
  </si>
  <si>
    <t>Задача 3</t>
  </si>
  <si>
    <t>Задача 4</t>
  </si>
  <si>
    <t>Итого</t>
  </si>
  <si>
    <t>Призер / Победитель</t>
  </si>
  <si>
    <t>Старинец Арина Владиславовна</t>
  </si>
  <si>
    <t>Ж</t>
  </si>
  <si>
    <t xml:space="preserve">МОУ СОШ №1 город Георгиевск                                                                    </t>
  </si>
  <si>
    <t>Самойленко Константин Дмитриевич</t>
  </si>
  <si>
    <t>М</t>
  </si>
  <si>
    <t>Русанова Валерия Эдуардовна</t>
  </si>
  <si>
    <t>Чернышова Василиса Сергеевна</t>
  </si>
  <si>
    <t>Ставропольский край, Георгиевский городской округ</t>
  </si>
  <si>
    <t>Краснокутская Ольга Максимовна</t>
  </si>
  <si>
    <t xml:space="preserve">МБОУ гимназия №2  город Георгиевск                                                                                  </t>
  </si>
  <si>
    <t>Коваленко  Даниил  Алексеевич</t>
  </si>
  <si>
    <t xml:space="preserve">МОУ СОШ №3 город Георгиевск                                                                                        </t>
  </si>
  <si>
    <t>Призер</t>
  </si>
  <si>
    <t>Арустамова  Яна  Арамаисовна</t>
  </si>
  <si>
    <t>Степанян  Левон  Сергеевич</t>
  </si>
  <si>
    <t>Поделякин  Даниил  Викторович</t>
  </si>
  <si>
    <t xml:space="preserve">Черноусова  Вероника  Витальевна </t>
  </si>
  <si>
    <t>Мнацаканова  Аделина  Романовна</t>
  </si>
  <si>
    <t>Барабанов  Вадим  Сергеевич</t>
  </si>
  <si>
    <t>Щукин Николай Романович</t>
  </si>
  <si>
    <t xml:space="preserve">МБОУ СОШ №4 город Георгиевск                                                                                        </t>
  </si>
  <si>
    <t>Саакова Эмилия Эдуардовна</t>
  </si>
  <si>
    <t>Прокопенко Анастасия Владимировна</t>
  </si>
  <si>
    <t xml:space="preserve">МОУ СОШ №5 город Георгиевск                                                                   </t>
  </si>
  <si>
    <t>Самбурова Вероника  Дмитриевна</t>
  </si>
  <si>
    <t>Рябова Ольга Сергеевна</t>
  </si>
  <si>
    <t>Моргоева Алана Олеговна</t>
  </si>
  <si>
    <t>Лобок Александр Евгеньевич</t>
  </si>
  <si>
    <t xml:space="preserve">МБОУ СОШ №6 город Георгиевск                                                                                         </t>
  </si>
  <si>
    <t>Победитель</t>
  </si>
  <si>
    <t>Глывин Артём Николаевич</t>
  </si>
  <si>
    <t>Гирчеханов Марат Намикович</t>
  </si>
  <si>
    <t>Дюкарев Егор Викторович</t>
  </si>
  <si>
    <t xml:space="preserve">МБОУ СОШ №7 город Георгиевск                                                                                         </t>
  </si>
  <si>
    <t>Арутюнян Виталий Аршакович</t>
  </si>
  <si>
    <t>Дронов Данила Тарасович</t>
  </si>
  <si>
    <t>Иманова Нурай Халиг кызы</t>
  </si>
  <si>
    <t xml:space="preserve">МОУ СОШ №9 город Георгиевск                                                                                         </t>
  </si>
  <si>
    <t>Мурадян Олеся Артуровна</t>
  </si>
  <si>
    <t>Мартиросов Артем Арменович</t>
  </si>
  <si>
    <t>Губанов Андрей Алексеевич</t>
  </si>
  <si>
    <t xml:space="preserve">МКОУ СОШ №11 Георгиевского р-на                                                                         </t>
  </si>
  <si>
    <t>Жадан Дарья Олеговна</t>
  </si>
  <si>
    <t xml:space="preserve">МБОУ СОШ №12 Георгиевского р-на                                                                  </t>
  </si>
  <si>
    <t>Коваленко Ирина Дмитриевна</t>
  </si>
  <si>
    <t>Аванесян Диана Спартаковна</t>
  </si>
  <si>
    <t>Пальтин Артем Игоревич</t>
  </si>
  <si>
    <t>Чурсинов Андрей Олегович</t>
  </si>
  <si>
    <t xml:space="preserve">МБОУ  СОШ №13 станицы Незлобной                                                </t>
  </si>
  <si>
    <t>Борщакова Анфиса Андреевна</t>
  </si>
  <si>
    <t>Мамоян Гамлет Мразович</t>
  </si>
  <si>
    <t xml:space="preserve">МБОУ СОШ №15 Георгиевского р-на                                                                     </t>
  </si>
  <si>
    <t>Шельян Игорь Игоревич</t>
  </si>
  <si>
    <t>Лихачева Виктория Романовна</t>
  </si>
  <si>
    <t>Шаблахов Дмитрий Дмитриевич</t>
  </si>
  <si>
    <t>Колодко Даниил Сергеевич</t>
  </si>
  <si>
    <t>Григорян Елизавета Сасуновна</t>
  </si>
  <si>
    <t>Глубоченко  Вильгельм  Павлович</t>
  </si>
  <si>
    <t xml:space="preserve">МБОУ СОШ №16 Георгиевского р-на                                                                    </t>
  </si>
  <si>
    <t>Любимов Егор Сергеевич</t>
  </si>
  <si>
    <t>Балахтин Дмитрий Максимович</t>
  </si>
  <si>
    <t>МБОУ СОШ № 17 им. И.Л. Козыря пос. Шаумянского Георгиевского р-на</t>
  </si>
  <si>
    <t>Балаченкова Елизавета Дмитриевна</t>
  </si>
  <si>
    <t>Жужлев Богдан Александрович</t>
  </si>
  <si>
    <t>Семеняк Маргарита Андреевна</t>
  </si>
  <si>
    <t>Шевченко Игорь  Евгеньевич</t>
  </si>
  <si>
    <t>МБОУ СОШ №18 Георгиевского р-на</t>
  </si>
  <si>
    <t>Панченко Алена Сергеевна</t>
  </si>
  <si>
    <t>Ткаченко Ольга Дмитриевна</t>
  </si>
  <si>
    <t>Мальцев  Иван  Михайлович</t>
  </si>
  <si>
    <t xml:space="preserve">МБОУ СОШ №20 Георгиевского р-на                                                                       </t>
  </si>
  <si>
    <t>Сапрунов   Даниил Алексеевич</t>
  </si>
  <si>
    <t>Назаренко   Диана Владимировна</t>
  </si>
  <si>
    <t>Бутырских Иван Александрович</t>
  </si>
  <si>
    <t xml:space="preserve">МБОУ  СОШ №21 Георгиевского городского округа                                                                     </t>
  </si>
  <si>
    <t>Москляков  Роман Станиславович</t>
  </si>
  <si>
    <t>Пустовалов Андрей Александрович</t>
  </si>
  <si>
    <t>Крюкова Лия Александровна</t>
  </si>
  <si>
    <t>Магомедгаджиев Руслан Ибрагимович</t>
  </si>
  <si>
    <t>Анфиногенов Данил Валерьевич</t>
  </si>
  <si>
    <t xml:space="preserve">МБОУ СОШ № 22 Георгиевского городского округа                                                            </t>
  </si>
  <si>
    <t>Саакян Руслан Иванович</t>
  </si>
  <si>
    <t>Дудов Артем Валерьевич</t>
  </si>
  <si>
    <t xml:space="preserve">МБОУ СОШ №23 Георгиевского р-на                                                        </t>
  </si>
  <si>
    <t>Стрельников Артем Александрович</t>
  </si>
  <si>
    <t>Старков Дмитрий Сергеевич</t>
  </si>
  <si>
    <t xml:space="preserve">МБОУ СОШ №24 Георгиевского р-на                                               </t>
  </si>
  <si>
    <t>Пилоян Диана Роландовна</t>
  </si>
  <si>
    <t>Петрашенко София Георгиевна</t>
  </si>
  <si>
    <t>Батримов Павел Романович</t>
  </si>
  <si>
    <t>Левин Ярослав Васильевич</t>
  </si>
  <si>
    <t xml:space="preserve">МБОУ СОШ №25 Георгиевского р-на                                                           </t>
  </si>
  <si>
    <t>Абрамян Армен Арташесович</t>
  </si>
  <si>
    <t xml:space="preserve">МБОУ СОШ №26 Георгиевского р-на                                    </t>
  </si>
  <si>
    <t>Фролов Никита Андреевич</t>
  </si>
  <si>
    <t>Кашарный Виктор Романович</t>
  </si>
  <si>
    <t>Деркунский Владислав Геннадьевич</t>
  </si>
  <si>
    <t>Дементьев Климентий Дмитриевич</t>
  </si>
  <si>
    <t>Вишникин Савелий Сергеевич</t>
  </si>
  <si>
    <t>Арустамян Артём Альбертович</t>
  </si>
  <si>
    <t>Любчиков Илья Алексеевич</t>
  </si>
  <si>
    <t>Полушина Анастасия Дмитриевна</t>
  </si>
  <si>
    <t>Неклюдова Екатерина Алексеенва</t>
  </si>
  <si>
    <t>Чурилов Артём Дмитриевич</t>
  </si>
  <si>
    <t>Харская Яна Сергеевна</t>
  </si>
  <si>
    <t>Мнацаканян  Аделина  Севановна</t>
  </si>
  <si>
    <t>Интезарян Алина Артуровна</t>
  </si>
  <si>
    <t>Амиргамзаева Аминат Курбанхидирнасовна</t>
  </si>
  <si>
    <t>МКОУ СОШ №28  Георгиевский р-она</t>
  </si>
  <si>
    <t>Синюгин Вячеслав Денисович</t>
  </si>
  <si>
    <t>Исаев Рамазан Замирович</t>
  </si>
  <si>
    <t>Беззатеева Александра Евгеньевна</t>
  </si>
  <si>
    <t>Лопатин Егор Игоревич</t>
  </si>
  <si>
    <t xml:space="preserve">МБОУ СОШ №29 г.Георгиевск                                                                                    </t>
  </si>
  <si>
    <t>Самойленко Вероника Александровна</t>
  </si>
  <si>
    <t>Кундугдиев Тимур Османович</t>
  </si>
  <si>
    <t>Дубчак Дарья Алексеевна</t>
  </si>
  <si>
    <t>Матин Даниил Константинович</t>
  </si>
  <si>
    <t>пом.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</si>
</sst>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indexed="8"/>
      <name val="Calibri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39" fillId="33" borderId="11" xfId="0" applyFont="1" applyFill="1" applyBorder="1" applyAlignment="1" applyProtection="1">
      <alignment/>
      <protection/>
    </xf>
    <xf numFmtId="0" fontId="39" fillId="33" borderId="0" xfId="0" applyFont="1" applyFill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39" fillId="33" borderId="13" xfId="0" applyFont="1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9"/>
  <sheetViews>
    <sheetView tabSelected="1" workbookViewId="0" topLeftCell="A1">
      <selection activeCell="A11" sqref="A11:A99"/>
    </sheetView>
  </sheetViews>
  <sheetFormatPr defaultColWidth="9.140625" defaultRowHeight="15"/>
  <cols>
    <col min="1" max="1" width="4.00390625" style="0" customWidth="1"/>
    <col min="2" max="2" width="32.00390625" style="0" customWidth="1"/>
    <col min="3" max="3" width="6.00390625" style="0" customWidth="1"/>
    <col min="4" max="4" width="8.00390625" style="0" customWidth="1"/>
    <col min="5" max="5" width="26.57421875" style="0" customWidth="1"/>
    <col min="14" max="14" width="10.00390625" style="0" customWidth="1"/>
    <col min="15" max="15" width="15.00390625" style="0" customWidth="1"/>
  </cols>
  <sheetData>
    <row r="1" spans="1:15" ht="18">
      <c r="A1" s="5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8">
      <c r="A2" s="5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>
      <c r="A3" s="5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8">
      <c r="A6" s="4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8">
      <c r="A8" s="4" t="s">
        <v>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7" s="8" customFormat="1" ht="26.25">
      <c r="A10" s="6" t="s">
        <v>4</v>
      </c>
      <c r="B10" s="6" t="s">
        <v>5</v>
      </c>
      <c r="C10" s="6" t="s">
        <v>6</v>
      </c>
      <c r="D10" s="6" t="s">
        <v>7</v>
      </c>
      <c r="E10" s="6" t="s">
        <v>8</v>
      </c>
      <c r="F10" s="6" t="s">
        <v>9</v>
      </c>
      <c r="G10" s="6" t="s">
        <v>10</v>
      </c>
      <c r="H10" s="6" t="s">
        <v>11</v>
      </c>
      <c r="I10" s="6" t="s">
        <v>12</v>
      </c>
      <c r="J10" s="6" t="s">
        <v>13</v>
      </c>
      <c r="K10" s="6" t="s">
        <v>14</v>
      </c>
      <c r="L10" s="6" t="s">
        <v>15</v>
      </c>
      <c r="M10" s="6" t="s">
        <v>16</v>
      </c>
      <c r="N10" s="6" t="s">
        <v>17</v>
      </c>
      <c r="O10" s="7" t="s">
        <v>18</v>
      </c>
      <c r="Q10" s="8">
        <v>84</v>
      </c>
    </row>
    <row r="11" spans="1:17" s="8" customFormat="1" ht="15">
      <c r="A11" s="9">
        <v>1</v>
      </c>
      <c r="B11" s="9" t="s">
        <v>46</v>
      </c>
      <c r="C11" s="9" t="s">
        <v>23</v>
      </c>
      <c r="D11" s="9">
        <v>5</v>
      </c>
      <c r="E11" s="9" t="s">
        <v>47</v>
      </c>
      <c r="F11" s="9">
        <v>8</v>
      </c>
      <c r="G11" s="9">
        <v>16</v>
      </c>
      <c r="H11" s="9">
        <v>12</v>
      </c>
      <c r="I11" s="9">
        <v>8</v>
      </c>
      <c r="J11" s="9">
        <v>0</v>
      </c>
      <c r="K11" s="9">
        <v>8</v>
      </c>
      <c r="L11" s="9">
        <v>8</v>
      </c>
      <c r="M11" s="9">
        <v>0</v>
      </c>
      <c r="N11" s="9">
        <v>60</v>
      </c>
      <c r="O11" s="9" t="s">
        <v>48</v>
      </c>
      <c r="Q11" s="8" t="str">
        <f>IF(N11=N10,Q10,IF(AND(N11/$Q$10&gt;=0.6,$A11/$A$31&lt;=0.4,$A11=1),"Победитель",IF(AND(N11/$Q$10&gt;=0.5,$A11/$A$31&lt;=0.4),"Призер","")))</f>
        <v>Победитель</v>
      </c>
    </row>
    <row r="12" spans="1:17" s="8" customFormat="1" ht="15">
      <c r="A12" s="9">
        <v>2</v>
      </c>
      <c r="B12" s="9" t="s">
        <v>29</v>
      </c>
      <c r="C12" s="9" t="s">
        <v>23</v>
      </c>
      <c r="D12" s="9">
        <v>5</v>
      </c>
      <c r="E12" s="9" t="s">
        <v>30</v>
      </c>
      <c r="F12" s="9">
        <v>6</v>
      </c>
      <c r="G12" s="9">
        <v>16</v>
      </c>
      <c r="H12" s="9">
        <v>12</v>
      </c>
      <c r="I12" s="9">
        <v>8</v>
      </c>
      <c r="J12" s="9">
        <v>6</v>
      </c>
      <c r="K12" s="9">
        <v>6</v>
      </c>
      <c r="L12" s="9">
        <v>4</v>
      </c>
      <c r="M12" s="9">
        <v>0</v>
      </c>
      <c r="N12" s="9">
        <v>58</v>
      </c>
      <c r="O12" s="16" t="s">
        <v>48</v>
      </c>
      <c r="P12" s="14" t="s">
        <v>137</v>
      </c>
      <c r="Q12" s="8" t="str">
        <f>IF(N12=N11,Q11,IF(AND(N12/$Q$10&gt;=0.6,$A12/$A$22&lt;=0.4,$A12=1),"Победитель",IF(AND(N12/$Q$10&gt;=0.5,$A12/$A$22&lt;=0.4),"Призер","")))</f>
        <v>Призер</v>
      </c>
    </row>
    <row r="13" spans="1:17" s="8" customFormat="1" ht="15">
      <c r="A13" s="9">
        <v>3</v>
      </c>
      <c r="B13" s="9" t="s">
        <v>76</v>
      </c>
      <c r="C13" s="9" t="s">
        <v>23</v>
      </c>
      <c r="D13" s="9">
        <v>5</v>
      </c>
      <c r="E13" s="9" t="s">
        <v>77</v>
      </c>
      <c r="F13" s="9">
        <v>8</v>
      </c>
      <c r="G13" s="9">
        <v>20</v>
      </c>
      <c r="H13" s="9">
        <v>8</v>
      </c>
      <c r="I13" s="9">
        <v>8</v>
      </c>
      <c r="J13" s="9">
        <v>5</v>
      </c>
      <c r="K13" s="9">
        <v>4</v>
      </c>
      <c r="L13" s="9">
        <v>4</v>
      </c>
      <c r="M13" s="9">
        <v>0</v>
      </c>
      <c r="N13" s="9">
        <v>57</v>
      </c>
      <c r="O13" s="9"/>
      <c r="Q13" s="8" t="str">
        <f>IF(N13=N12,Q12,IF(AND(N13/$Q$10&gt;=0.6,$A13/$A$52&lt;=0.4,$A13=1),"Победитель",IF(AND(N13/$Q$10&gt;=0.5,$A13/$A$52&lt;=0.4),"Призер","")))</f>
        <v>Призер</v>
      </c>
    </row>
    <row r="14" spans="1:17" s="8" customFormat="1" ht="15">
      <c r="A14" s="10">
        <v>4</v>
      </c>
      <c r="B14" s="10" t="s">
        <v>32</v>
      </c>
      <c r="C14" s="10" t="s">
        <v>20</v>
      </c>
      <c r="D14" s="10">
        <v>5</v>
      </c>
      <c r="E14" s="10" t="s">
        <v>30</v>
      </c>
      <c r="F14" s="10">
        <v>6</v>
      </c>
      <c r="G14" s="10">
        <v>14</v>
      </c>
      <c r="H14" s="10">
        <v>12</v>
      </c>
      <c r="I14" s="10">
        <v>8</v>
      </c>
      <c r="J14" s="10">
        <v>6</v>
      </c>
      <c r="K14" s="10">
        <v>4</v>
      </c>
      <c r="L14" s="10">
        <v>4</v>
      </c>
      <c r="M14" s="10">
        <v>0</v>
      </c>
      <c r="N14" s="10">
        <v>54</v>
      </c>
      <c r="O14" s="10" t="s">
        <v>31</v>
      </c>
      <c r="Q14" s="8" t="str">
        <f>IF(N14=N13,Q13,IF(AND(N14/$Q$10&gt;=0.6,$A14/$A$22&lt;=0.4,$A14=1),"Победитель",IF(AND(N14/$Q$10&gt;=0.5,$A14/$A$22&lt;=0.4),"Призер","")))</f>
        <v>Призер</v>
      </c>
    </row>
    <row r="15" spans="1:17" s="8" customFormat="1" ht="15">
      <c r="A15" s="9">
        <v>5</v>
      </c>
      <c r="B15" s="11" t="s">
        <v>33</v>
      </c>
      <c r="C15" s="11" t="s">
        <v>23</v>
      </c>
      <c r="D15" s="11">
        <v>5</v>
      </c>
      <c r="E15" s="11" t="s">
        <v>30</v>
      </c>
      <c r="F15" s="11">
        <v>8</v>
      </c>
      <c r="G15" s="11">
        <v>12</v>
      </c>
      <c r="H15" s="11">
        <v>10</v>
      </c>
      <c r="I15" s="11">
        <v>8</v>
      </c>
      <c r="J15" s="11">
        <v>6</v>
      </c>
      <c r="K15" s="11">
        <v>4</v>
      </c>
      <c r="L15" s="11">
        <v>4</v>
      </c>
      <c r="M15" s="11">
        <v>0</v>
      </c>
      <c r="N15" s="11">
        <v>52</v>
      </c>
      <c r="O15" s="12"/>
      <c r="Q15" s="8">
        <f>IF(N15=N14,Q14,IF(AND(N15/$Q$10&gt;=0.6,$A15/$A$22&lt;=0.4,$A15=1),"Победитель",IF(AND(N15/$Q$10&gt;=0.5,$A15/$A$22&lt;=0.4),"Призер","")))</f>
      </c>
    </row>
    <row r="16" spans="1:17" s="8" customFormat="1" ht="15">
      <c r="A16" s="9">
        <v>6</v>
      </c>
      <c r="B16" s="11" t="s">
        <v>49</v>
      </c>
      <c r="C16" s="11" t="s">
        <v>23</v>
      </c>
      <c r="D16" s="11">
        <v>5</v>
      </c>
      <c r="E16" s="11" t="s">
        <v>47</v>
      </c>
      <c r="F16" s="11">
        <v>4</v>
      </c>
      <c r="G16" s="11">
        <v>12</v>
      </c>
      <c r="H16" s="11">
        <v>12</v>
      </c>
      <c r="I16" s="11">
        <v>8</v>
      </c>
      <c r="J16" s="11">
        <v>0</v>
      </c>
      <c r="K16" s="11">
        <v>8</v>
      </c>
      <c r="L16" s="11">
        <v>8</v>
      </c>
      <c r="M16" s="11">
        <v>0</v>
      </c>
      <c r="N16" s="11">
        <v>52</v>
      </c>
      <c r="O16" s="12"/>
      <c r="Q16" s="8">
        <f>IF(N16=N15,Q15,IF(AND(N16/$Q$10&gt;=0.6,$A16/$A$31&lt;=0.4,$A16=1),"Победитель",IF(AND(N16/$Q$10&gt;=0.5,$A16/$A$31&lt;=0.4),"Призер","")))</f>
      </c>
    </row>
    <row r="17" spans="1:17" s="8" customFormat="1" ht="15">
      <c r="A17" s="9">
        <v>7</v>
      </c>
      <c r="B17" s="11" t="s">
        <v>61</v>
      </c>
      <c r="C17" s="11" t="s">
        <v>20</v>
      </c>
      <c r="D17" s="11">
        <v>5</v>
      </c>
      <c r="E17" s="11" t="s">
        <v>62</v>
      </c>
      <c r="F17" s="11">
        <v>8</v>
      </c>
      <c r="G17" s="11">
        <v>20</v>
      </c>
      <c r="H17" s="11">
        <v>12</v>
      </c>
      <c r="I17" s="11">
        <v>0</v>
      </c>
      <c r="J17" s="11">
        <v>0</v>
      </c>
      <c r="K17" s="11">
        <v>8</v>
      </c>
      <c r="L17" s="11">
        <v>0</v>
      </c>
      <c r="M17" s="11">
        <v>0</v>
      </c>
      <c r="N17" s="11">
        <v>48</v>
      </c>
      <c r="O17" s="13" t="s">
        <v>31</v>
      </c>
      <c r="Q17" s="8" t="str">
        <f>IF(N17=N16,Q16,IF(AND(N17/$Q$10&gt;=0.6,$A17/$A$42&lt;=0.4,$A17=1),"Победитель",IF(AND(N17/$Q$10&gt;=0.5,$A17/$A$42&lt;=0.4),"Призер","")))</f>
        <v>Призер</v>
      </c>
    </row>
    <row r="18" spans="1:17" s="8" customFormat="1" ht="15">
      <c r="A18" s="10">
        <v>8</v>
      </c>
      <c r="B18" s="11" t="s">
        <v>34</v>
      </c>
      <c r="C18" s="11" t="s">
        <v>23</v>
      </c>
      <c r="D18" s="11">
        <v>5</v>
      </c>
      <c r="E18" s="11" t="s">
        <v>30</v>
      </c>
      <c r="F18" s="11">
        <v>6</v>
      </c>
      <c r="G18" s="11">
        <v>12</v>
      </c>
      <c r="H18" s="11">
        <v>10</v>
      </c>
      <c r="I18" s="11">
        <v>6</v>
      </c>
      <c r="J18" s="11">
        <v>4</v>
      </c>
      <c r="K18" s="11">
        <v>4</v>
      </c>
      <c r="L18" s="11">
        <v>4</v>
      </c>
      <c r="M18" s="11">
        <v>0</v>
      </c>
      <c r="N18" s="11">
        <v>46</v>
      </c>
      <c r="O18" s="12"/>
      <c r="Q18" s="8">
        <f>IF(N18=N17,Q17,IF(AND(N18/$Q$10&gt;=0.6,$A18/$A$22&lt;=0.4,$A18=1),"Победитель",IF(AND(N18/$Q$10&gt;=0.5,$A18/$A$22&lt;=0.4),"Призер","")))</f>
      </c>
    </row>
    <row r="19" spans="1:17" s="8" customFormat="1" ht="15">
      <c r="A19" s="9">
        <v>9</v>
      </c>
      <c r="B19" s="11" t="s">
        <v>35</v>
      </c>
      <c r="C19" s="11" t="s">
        <v>20</v>
      </c>
      <c r="D19" s="11">
        <v>5</v>
      </c>
      <c r="E19" s="11" t="s">
        <v>30</v>
      </c>
      <c r="F19" s="11">
        <v>8</v>
      </c>
      <c r="G19" s="11">
        <v>10</v>
      </c>
      <c r="H19" s="11">
        <v>12</v>
      </c>
      <c r="I19" s="11">
        <v>8</v>
      </c>
      <c r="J19" s="11">
        <v>6</v>
      </c>
      <c r="K19" s="11">
        <v>0</v>
      </c>
      <c r="L19" s="11">
        <v>0</v>
      </c>
      <c r="M19" s="11">
        <v>0</v>
      </c>
      <c r="N19" s="11">
        <v>44</v>
      </c>
      <c r="O19" s="12"/>
      <c r="Q19" s="8">
        <f>IF(N19=N18,Q18,IF(AND(N19/$Q$10&gt;=0.6,$A19/$A$22&lt;=0.4,$A19=1),"Победитель",IF(AND(N19/$Q$10&gt;=0.5,$A19/$A$22&lt;=0.4),"Призер","")))</f>
      </c>
    </row>
    <row r="20" spans="1:17" s="8" customFormat="1" ht="15">
      <c r="A20" s="9">
        <v>10</v>
      </c>
      <c r="B20" s="11" t="s">
        <v>63</v>
      </c>
      <c r="C20" s="11" t="s">
        <v>23</v>
      </c>
      <c r="D20" s="11">
        <v>5</v>
      </c>
      <c r="E20" s="11" t="s">
        <v>62</v>
      </c>
      <c r="F20" s="11">
        <v>8</v>
      </c>
      <c r="G20" s="11">
        <v>4</v>
      </c>
      <c r="H20" s="11">
        <v>12</v>
      </c>
      <c r="I20" s="11">
        <v>4</v>
      </c>
      <c r="J20" s="11">
        <v>8</v>
      </c>
      <c r="K20" s="11">
        <v>0</v>
      </c>
      <c r="L20" s="11">
        <v>8</v>
      </c>
      <c r="M20" s="11">
        <v>0</v>
      </c>
      <c r="N20" s="11">
        <v>44</v>
      </c>
      <c r="O20" s="12"/>
      <c r="Q20" s="8">
        <f>IF(N20=N19,Q19,IF(AND(N20/$Q$10&gt;=0.6,$A20/$A$42&lt;=0.4,$A20=1),"Победитель",IF(AND(N20/$Q$10&gt;=0.5,$A20/$A$42&lt;=0.4),"Призер","")))</f>
      </c>
    </row>
    <row r="21" spans="1:17" s="8" customFormat="1" ht="15">
      <c r="A21" s="9">
        <v>11</v>
      </c>
      <c r="B21" s="11" t="s">
        <v>36</v>
      </c>
      <c r="C21" s="11" t="s">
        <v>20</v>
      </c>
      <c r="D21" s="11">
        <v>5</v>
      </c>
      <c r="E21" s="11" t="s">
        <v>30</v>
      </c>
      <c r="F21" s="11">
        <v>6</v>
      </c>
      <c r="G21" s="11">
        <v>12</v>
      </c>
      <c r="H21" s="11">
        <v>12</v>
      </c>
      <c r="I21" s="11">
        <v>6</v>
      </c>
      <c r="J21" s="11">
        <v>4</v>
      </c>
      <c r="K21" s="11">
        <v>0</v>
      </c>
      <c r="L21" s="11">
        <v>0</v>
      </c>
      <c r="M21" s="11">
        <v>0</v>
      </c>
      <c r="N21" s="11">
        <v>40</v>
      </c>
      <c r="O21" s="12"/>
      <c r="Q21" s="8">
        <f>IF(N21=N20,Q20,IF(AND(N21/$Q$10&gt;=0.6,$A21/$A$22&lt;=0.4,$A21=1),"Победитель",IF(AND(N21/$Q$10&gt;=0.5,$A21/$A$22&lt;=0.4),"Призер","")))</f>
      </c>
    </row>
    <row r="22" spans="1:17" s="8" customFormat="1" ht="15">
      <c r="A22" s="10">
        <v>12</v>
      </c>
      <c r="B22" s="11" t="s">
        <v>37</v>
      </c>
      <c r="C22" s="11" t="s">
        <v>23</v>
      </c>
      <c r="D22" s="11">
        <v>5</v>
      </c>
      <c r="E22" s="11" t="s">
        <v>30</v>
      </c>
      <c r="F22" s="11">
        <v>6</v>
      </c>
      <c r="G22" s="11">
        <v>14</v>
      </c>
      <c r="H22" s="11">
        <v>10</v>
      </c>
      <c r="I22" s="11">
        <v>6</v>
      </c>
      <c r="J22" s="11">
        <v>0</v>
      </c>
      <c r="K22" s="11">
        <v>0</v>
      </c>
      <c r="L22" s="11">
        <v>0</v>
      </c>
      <c r="M22" s="11">
        <v>0</v>
      </c>
      <c r="N22" s="11">
        <v>36</v>
      </c>
      <c r="O22" s="12"/>
      <c r="P22" s="8">
        <f>AVERAGE(N16:N22)</f>
        <v>44.285714285714285</v>
      </c>
      <c r="Q22" s="8">
        <f>IF(N22=N21,Q21,IF(AND(N22/$Q$10&gt;=0.6,$A22/$A$22&lt;=0.4,$A22=1),"Победитель",IF(AND(N22/$Q$10&gt;=0.5,$A22/$A$22&lt;=0.4),"Призер","")))</f>
      </c>
    </row>
    <row r="23" spans="1:17" s="8" customFormat="1" ht="15">
      <c r="A23" s="9">
        <v>13</v>
      </c>
      <c r="B23" s="11" t="s">
        <v>78</v>
      </c>
      <c r="C23" s="11" t="s">
        <v>23</v>
      </c>
      <c r="D23" s="11">
        <v>5</v>
      </c>
      <c r="E23" s="11" t="s">
        <v>77</v>
      </c>
      <c r="F23" s="11">
        <v>4</v>
      </c>
      <c r="G23" s="11">
        <v>12</v>
      </c>
      <c r="H23" s="11">
        <v>8</v>
      </c>
      <c r="I23" s="11">
        <v>8</v>
      </c>
      <c r="J23" s="11">
        <v>4</v>
      </c>
      <c r="K23" s="11">
        <v>0</v>
      </c>
      <c r="L23" s="11">
        <v>0</v>
      </c>
      <c r="M23" s="11">
        <v>0</v>
      </c>
      <c r="N23" s="11">
        <v>36</v>
      </c>
      <c r="O23" s="12"/>
      <c r="P23" s="8">
        <f>AVERAGE(N22:N23)</f>
        <v>36</v>
      </c>
      <c r="Q23" s="8">
        <f>IF(N23=N22,Q22,IF(AND(N23/$Q$10&gt;=0.6,$A23/$A$52&lt;=0.4,$A23=1),"Победитель",IF(AND(N23/$Q$10&gt;=0.5,$A23/$A$52&lt;=0.4),"Призер","")))</f>
      </c>
    </row>
    <row r="24" spans="1:17" s="8" customFormat="1" ht="15">
      <c r="A24" s="9">
        <v>14</v>
      </c>
      <c r="B24" s="11" t="s">
        <v>131</v>
      </c>
      <c r="C24" s="11" t="s">
        <v>23</v>
      </c>
      <c r="D24" s="11">
        <v>5</v>
      </c>
      <c r="E24" s="11" t="s">
        <v>132</v>
      </c>
      <c r="F24" s="11">
        <v>28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8</v>
      </c>
      <c r="N24" s="11">
        <v>36</v>
      </c>
      <c r="O24" s="12"/>
      <c r="Q24" s="8">
        <f>IF(N24=N23,Q23,IF(AND(N24/$Q$10&gt;=0.6,$A24/$A$99&lt;=0.4,$A24=1),"Победитель",IF(AND(N24/$Q$10&gt;=0.5,$A24/$A$99&lt;=0.4),"Призер","")))</f>
      </c>
    </row>
    <row r="25" spans="1:17" s="8" customFormat="1" ht="15">
      <c r="A25" s="9">
        <v>15</v>
      </c>
      <c r="B25" s="11" t="s">
        <v>41</v>
      </c>
      <c r="C25" s="11" t="s">
        <v>20</v>
      </c>
      <c r="D25" s="11">
        <v>5</v>
      </c>
      <c r="E25" s="11" t="s">
        <v>42</v>
      </c>
      <c r="F25" s="11">
        <v>28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28</v>
      </c>
      <c r="O25" s="12"/>
      <c r="Q25" s="8">
        <f>IF(N25=N24,Q24,IF(AND(N25/$Q$10&gt;=0.6,$A25/$A$28&lt;=0.4,$A25=1),"Победитель",IF(AND(N25/$Q$10&gt;=0.5,$A25/$A$28&lt;=0.4),"Призер","")))</f>
      </c>
    </row>
    <row r="26" spans="1:17" s="8" customFormat="1" ht="15">
      <c r="A26" s="10">
        <v>16</v>
      </c>
      <c r="B26" s="11" t="s">
        <v>59</v>
      </c>
      <c r="C26" s="11" t="s">
        <v>23</v>
      </c>
      <c r="D26" s="11">
        <v>5</v>
      </c>
      <c r="E26" s="11" t="s">
        <v>60</v>
      </c>
      <c r="F26" s="11">
        <v>8</v>
      </c>
      <c r="G26" s="11">
        <v>20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28</v>
      </c>
      <c r="O26" s="12"/>
      <c r="P26" s="8">
        <f>AVERAGE(N26:N26)</f>
        <v>28</v>
      </c>
      <c r="Q26" s="8">
        <f>IF(N26=N25,Q25,IF(AND(N26/$Q$10&gt;=0.6,$A26/$A$38&lt;=0.4,$A26=1),"Победитель",IF(AND(N26/$Q$10&gt;=0.5,$A26/$A$38&lt;=0.4),"Призер","")))</f>
      </c>
    </row>
    <row r="27" spans="1:17" s="8" customFormat="1" ht="15">
      <c r="A27" s="9">
        <v>17</v>
      </c>
      <c r="B27" s="11" t="s">
        <v>69</v>
      </c>
      <c r="C27" s="11" t="s">
        <v>23</v>
      </c>
      <c r="D27" s="11">
        <v>5</v>
      </c>
      <c r="E27" s="11" t="s">
        <v>70</v>
      </c>
      <c r="F27" s="11">
        <v>4</v>
      </c>
      <c r="G27" s="11">
        <v>4</v>
      </c>
      <c r="H27" s="11">
        <v>8</v>
      </c>
      <c r="I27" s="11">
        <v>12</v>
      </c>
      <c r="J27" s="11">
        <v>0</v>
      </c>
      <c r="K27" s="11">
        <v>0</v>
      </c>
      <c r="L27" s="11">
        <v>0</v>
      </c>
      <c r="M27" s="11">
        <v>0</v>
      </c>
      <c r="N27" s="11">
        <v>28</v>
      </c>
      <c r="O27" s="12"/>
      <c r="Q27" s="8">
        <f>IF(N27=N26,Q26,IF(AND(N27/$Q$10&gt;=0.6,$A27/$A$50&lt;=0.4,$A27=1),"Победитель",IF(AND(N27/$Q$10&gt;=0.5,$A27/$A$50&lt;=0.4),"Призер","")))</f>
      </c>
    </row>
    <row r="28" spans="1:17" s="8" customFormat="1" ht="15">
      <c r="A28" s="9">
        <v>18</v>
      </c>
      <c r="B28" s="11" t="s">
        <v>88</v>
      </c>
      <c r="C28" s="11" t="s">
        <v>23</v>
      </c>
      <c r="D28" s="11">
        <v>5</v>
      </c>
      <c r="E28" s="11" t="s">
        <v>89</v>
      </c>
      <c r="F28" s="11">
        <v>0</v>
      </c>
      <c r="G28" s="11">
        <v>12</v>
      </c>
      <c r="H28" s="11">
        <v>8</v>
      </c>
      <c r="I28" s="11">
        <v>0</v>
      </c>
      <c r="J28" s="11">
        <v>0</v>
      </c>
      <c r="K28" s="11">
        <v>0</v>
      </c>
      <c r="L28" s="11">
        <v>8</v>
      </c>
      <c r="M28" s="11">
        <v>0</v>
      </c>
      <c r="N28" s="11">
        <v>28</v>
      </c>
      <c r="O28" s="12"/>
      <c r="Q28" s="8">
        <f>IF(N28=N27,Q27,IF(AND(N28/$Q$10&gt;=0.6,$A28/$A$62&lt;=0.4,$A28=1),"Победитель",IF(AND(N28/$Q$10&gt;=0.5,$A28/$A$62&lt;=0.4),"Призер","")))</f>
      </c>
    </row>
    <row r="29" spans="1:17" s="8" customFormat="1" ht="15">
      <c r="A29" s="9">
        <v>19</v>
      </c>
      <c r="B29" s="11" t="s">
        <v>92</v>
      </c>
      <c r="C29" s="11" t="s">
        <v>23</v>
      </c>
      <c r="D29" s="11">
        <v>5</v>
      </c>
      <c r="E29" s="11" t="s">
        <v>93</v>
      </c>
      <c r="F29" s="11">
        <v>4</v>
      </c>
      <c r="G29" s="11">
        <v>8</v>
      </c>
      <c r="H29" s="11">
        <v>8</v>
      </c>
      <c r="I29" s="11">
        <v>8</v>
      </c>
      <c r="J29" s="11">
        <v>0</v>
      </c>
      <c r="K29" s="11">
        <v>0</v>
      </c>
      <c r="L29" s="11">
        <v>0</v>
      </c>
      <c r="M29" s="11">
        <v>0</v>
      </c>
      <c r="N29" s="11">
        <v>28</v>
      </c>
      <c r="O29" s="12"/>
      <c r="Q29" s="8">
        <f>IF(N29=N28,Q28,IF(AND(N29/$Q$10&gt;=0.6,$A29/$A$67&lt;=0.4,$A29=1),"Победитель",IF(AND(N29/$Q$10&gt;=0.5,$A29/$A$67&lt;=0.4),"Призер","")))</f>
      </c>
    </row>
    <row r="30" spans="1:17" s="8" customFormat="1" ht="15">
      <c r="A30" s="10">
        <v>20</v>
      </c>
      <c r="B30" s="11" t="s">
        <v>111</v>
      </c>
      <c r="C30" s="11" t="s">
        <v>23</v>
      </c>
      <c r="D30" s="11">
        <v>5</v>
      </c>
      <c r="E30" s="11" t="s">
        <v>112</v>
      </c>
      <c r="F30" s="11">
        <v>8</v>
      </c>
      <c r="G30" s="11">
        <v>4</v>
      </c>
      <c r="H30" s="11">
        <v>8</v>
      </c>
      <c r="I30" s="11">
        <v>8</v>
      </c>
      <c r="J30" s="11">
        <v>0</v>
      </c>
      <c r="K30" s="11">
        <v>0</v>
      </c>
      <c r="L30" s="11">
        <v>0</v>
      </c>
      <c r="M30" s="11">
        <v>0</v>
      </c>
      <c r="N30" s="11">
        <v>28</v>
      </c>
      <c r="O30" s="12"/>
      <c r="Q30" s="8">
        <f>IF(N30=N29,Q29,IF(AND(N30/$Q$10&gt;=0.6,$A30/$A$90&lt;=0.4,$A30=1),"Победитель",IF(AND(N30/$Q$10&gt;=0.5,$A30/$A$90&lt;=0.4),"Призер","")))</f>
      </c>
    </row>
    <row r="31" spans="1:17" s="8" customFormat="1" ht="15">
      <c r="A31" s="9">
        <v>21</v>
      </c>
      <c r="B31" s="11" t="s">
        <v>43</v>
      </c>
      <c r="C31" s="11" t="s">
        <v>20</v>
      </c>
      <c r="D31" s="11">
        <v>5</v>
      </c>
      <c r="E31" s="11" t="s">
        <v>42</v>
      </c>
      <c r="F31" s="11">
        <v>24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24</v>
      </c>
      <c r="O31" s="12"/>
      <c r="Q31" s="8">
        <f>IF(N31=N30,Q30,IF(AND(N31/$Q$10&gt;=0.6,$A31/$A$28&lt;=0.4,$A31=1),"Победитель",IF(AND(N31/$Q$10&gt;=0.5,$A31/$A$28&lt;=0.4),"Призер","")))</f>
      </c>
    </row>
    <row r="32" spans="1:17" s="8" customFormat="1" ht="15">
      <c r="A32" s="9">
        <v>22</v>
      </c>
      <c r="B32" s="11" t="s">
        <v>64</v>
      </c>
      <c r="C32" s="11" t="s">
        <v>20</v>
      </c>
      <c r="D32" s="11">
        <v>5</v>
      </c>
      <c r="E32" s="11" t="s">
        <v>62</v>
      </c>
      <c r="F32" s="11">
        <v>4</v>
      </c>
      <c r="G32" s="11">
        <v>8</v>
      </c>
      <c r="H32" s="11">
        <v>4</v>
      </c>
      <c r="I32" s="11">
        <v>8</v>
      </c>
      <c r="J32" s="11">
        <v>0</v>
      </c>
      <c r="K32" s="11">
        <v>0</v>
      </c>
      <c r="L32" s="11">
        <v>0</v>
      </c>
      <c r="M32" s="11">
        <v>0</v>
      </c>
      <c r="N32" s="11">
        <v>24</v>
      </c>
      <c r="O32" s="12"/>
      <c r="Q32" s="8">
        <f>IF(N32=N31,Q31,IF(AND(N32/$Q$10&gt;=0.6,$A32/$A$42&lt;=0.4,$A32=1),"Победитель",IF(AND(N32/$Q$10&gt;=0.5,$A32/$A$42&lt;=0.4),"Призер","")))</f>
      </c>
    </row>
    <row r="33" spans="1:17" s="8" customFormat="1" ht="15">
      <c r="A33" s="9">
        <v>23</v>
      </c>
      <c r="B33" s="11" t="s">
        <v>71</v>
      </c>
      <c r="C33" s="11" t="s">
        <v>23</v>
      </c>
      <c r="D33" s="11">
        <v>5</v>
      </c>
      <c r="E33" s="11" t="s">
        <v>70</v>
      </c>
      <c r="F33" s="11">
        <v>0</v>
      </c>
      <c r="G33" s="11">
        <v>12</v>
      </c>
      <c r="H33" s="11">
        <v>8</v>
      </c>
      <c r="I33" s="11">
        <v>4</v>
      </c>
      <c r="J33" s="11">
        <v>0</v>
      </c>
      <c r="K33" s="11">
        <v>0</v>
      </c>
      <c r="L33" s="11">
        <v>0</v>
      </c>
      <c r="M33" s="11">
        <v>0</v>
      </c>
      <c r="N33" s="11">
        <v>24</v>
      </c>
      <c r="O33" s="12"/>
      <c r="Q33" s="8">
        <f>IF(N33=N32,Q32,IF(AND(N33/$Q$10&gt;=0.6,$A33/$A$50&lt;=0.4,$A33=1),"Победитель",IF(AND(N33/$Q$10&gt;=0.5,$A33/$A$50&lt;=0.4),"Призер","")))</f>
      </c>
    </row>
    <row r="34" spans="1:17" s="8" customFormat="1" ht="15">
      <c r="A34" s="10">
        <v>24</v>
      </c>
      <c r="B34" s="11" t="s">
        <v>94</v>
      </c>
      <c r="C34" s="11" t="s">
        <v>23</v>
      </c>
      <c r="D34" s="11">
        <v>5</v>
      </c>
      <c r="E34" s="11" t="s">
        <v>93</v>
      </c>
      <c r="F34" s="11">
        <v>0</v>
      </c>
      <c r="G34" s="11">
        <v>0</v>
      </c>
      <c r="H34" s="11">
        <v>12</v>
      </c>
      <c r="I34" s="11">
        <v>12</v>
      </c>
      <c r="J34" s="11">
        <v>0</v>
      </c>
      <c r="K34" s="11">
        <v>0</v>
      </c>
      <c r="L34" s="11">
        <v>0</v>
      </c>
      <c r="M34" s="11">
        <v>0</v>
      </c>
      <c r="N34" s="11">
        <v>24</v>
      </c>
      <c r="O34" s="12"/>
      <c r="Q34" s="8">
        <f>IF(N34=N33,Q33,IF(AND(N34/$Q$10&gt;=0.6,$A34/$A$67&lt;=0.4,$A34=1),"Победитель",IF(AND(N34/$Q$10&gt;=0.5,$A34/$A$67&lt;=0.4),"Призер","")))</f>
      </c>
    </row>
    <row r="35" spans="1:17" s="8" customFormat="1" ht="15">
      <c r="A35" s="9">
        <v>25</v>
      </c>
      <c r="B35" s="11" t="s">
        <v>109</v>
      </c>
      <c r="C35" s="11" t="s">
        <v>23</v>
      </c>
      <c r="D35" s="11">
        <v>5</v>
      </c>
      <c r="E35" s="11" t="s">
        <v>110</v>
      </c>
      <c r="F35" s="11">
        <v>24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24</v>
      </c>
      <c r="O35" s="12"/>
      <c r="P35" s="8">
        <f>AVERAGE(N35:N35)</f>
        <v>24</v>
      </c>
      <c r="Q35" s="8">
        <f>IF(N35=N34,Q34,IF(AND(N35/$Q$10&gt;=0.6,$A35/$A$76&lt;=0.4,$A35=1),"Победитель",IF(AND(N35/$Q$10&gt;=0.5,$A35/$A$76&lt;=0.4),"Призер","")))</f>
      </c>
    </row>
    <row r="36" spans="1:17" s="8" customFormat="1" ht="15">
      <c r="A36" s="9">
        <v>26</v>
      </c>
      <c r="B36" s="11" t="s">
        <v>44</v>
      </c>
      <c r="C36" s="11" t="s">
        <v>20</v>
      </c>
      <c r="D36" s="11">
        <v>5</v>
      </c>
      <c r="E36" s="11" t="s">
        <v>42</v>
      </c>
      <c r="F36" s="11">
        <v>20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20</v>
      </c>
      <c r="O36" s="12"/>
      <c r="Q36" s="8">
        <f>IF(N36=N35,Q35,IF(AND(N36/$Q$10&gt;=0.6,$A36/$A$28&lt;=0.4,$A36=1),"Победитель",IF(AND(N36/$Q$10&gt;=0.5,$A36/$A$28&lt;=0.4),"Призер","")))</f>
      </c>
    </row>
    <row r="37" spans="1:17" s="8" customFormat="1" ht="15">
      <c r="A37" s="9">
        <v>27</v>
      </c>
      <c r="B37" s="11" t="s">
        <v>51</v>
      </c>
      <c r="C37" s="11" t="s">
        <v>23</v>
      </c>
      <c r="D37" s="11">
        <v>5</v>
      </c>
      <c r="E37" s="11" t="s">
        <v>52</v>
      </c>
      <c r="F37" s="11">
        <v>4</v>
      </c>
      <c r="G37" s="11">
        <v>0</v>
      </c>
      <c r="H37" s="11">
        <v>4</v>
      </c>
      <c r="I37" s="11">
        <v>4</v>
      </c>
      <c r="J37" s="11">
        <v>0</v>
      </c>
      <c r="K37" s="11">
        <v>8</v>
      </c>
      <c r="L37" s="11">
        <v>0</v>
      </c>
      <c r="M37" s="11">
        <v>0</v>
      </c>
      <c r="N37" s="11">
        <v>20</v>
      </c>
      <c r="O37" s="12"/>
      <c r="Q37" s="8">
        <f>IF(N37=N36,Q36,IF(AND(N37/$Q$10&gt;=0.6,$A37/$A$34&lt;=0.4,$A37=1),"Победитель",IF(AND(N37/$Q$10&gt;=0.5,$A37/$A$34&lt;=0.4),"Призер","")))</f>
      </c>
    </row>
    <row r="38" spans="1:17" s="8" customFormat="1" ht="15">
      <c r="A38" s="10">
        <v>28</v>
      </c>
      <c r="B38" s="11" t="s">
        <v>55</v>
      </c>
      <c r="C38" s="11" t="s">
        <v>20</v>
      </c>
      <c r="D38" s="11">
        <v>5</v>
      </c>
      <c r="E38" s="11" t="s">
        <v>56</v>
      </c>
      <c r="F38" s="11">
        <v>4</v>
      </c>
      <c r="G38" s="11">
        <v>12</v>
      </c>
      <c r="H38" s="11">
        <v>4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20</v>
      </c>
      <c r="O38" s="12"/>
      <c r="Q38" s="8">
        <f>IF(N38=N37,Q37,IF(AND(N38/$Q$10&gt;=0.6,$A38/$A$37&lt;=0.4,$A38=1),"Победитель",IF(AND(N38/$Q$10&gt;=0.5,$A38/$A$37&lt;=0.4),"Призер","")))</f>
      </c>
    </row>
    <row r="39" spans="1:17" s="8" customFormat="1" ht="15">
      <c r="A39" s="9">
        <v>29</v>
      </c>
      <c r="B39" s="11" t="s">
        <v>72</v>
      </c>
      <c r="C39" s="11" t="s">
        <v>20</v>
      </c>
      <c r="D39" s="11">
        <v>5</v>
      </c>
      <c r="E39" s="11" t="s">
        <v>70</v>
      </c>
      <c r="F39" s="11">
        <v>4</v>
      </c>
      <c r="G39" s="11">
        <v>12</v>
      </c>
      <c r="H39" s="11">
        <v>4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20</v>
      </c>
      <c r="O39" s="12"/>
      <c r="Q39" s="8">
        <f>IF(N39=N38,Q38,IF(AND(N39/$Q$10&gt;=0.6,$A39/$A$50&lt;=0.4,$A39=1),"Победитель",IF(AND(N39/$Q$10&gt;=0.5,$A39/$A$50&lt;=0.4),"Призер","")))</f>
      </c>
    </row>
    <row r="40" spans="1:17" s="8" customFormat="1" ht="15">
      <c r="A40" s="9">
        <v>30</v>
      </c>
      <c r="B40" s="11" t="s">
        <v>79</v>
      </c>
      <c r="C40" s="11" t="s">
        <v>23</v>
      </c>
      <c r="D40" s="11">
        <v>5</v>
      </c>
      <c r="E40" s="11" t="s">
        <v>80</v>
      </c>
      <c r="F40" s="11">
        <v>0</v>
      </c>
      <c r="G40" s="11">
        <v>8</v>
      </c>
      <c r="H40" s="11">
        <v>8</v>
      </c>
      <c r="I40" s="11">
        <v>4</v>
      </c>
      <c r="J40" s="11">
        <v>0</v>
      </c>
      <c r="K40" s="11">
        <v>0</v>
      </c>
      <c r="L40" s="11">
        <v>0</v>
      </c>
      <c r="M40" s="11">
        <v>0</v>
      </c>
      <c r="N40" s="11">
        <v>20</v>
      </c>
      <c r="O40" s="12"/>
      <c r="Q40" s="8">
        <f>IF(N40=N39,Q39,IF(AND(N40/$Q$10&gt;=0.6,$A40/$A$56&lt;=0.4,$A40=1),"Победитель",IF(AND(N40/$Q$10&gt;=0.5,$A40/$A$56&lt;=0.4),"Призер","")))</f>
      </c>
    </row>
    <row r="41" spans="1:17" s="8" customFormat="1" ht="15">
      <c r="A41" s="9">
        <v>31</v>
      </c>
      <c r="B41" s="11" t="s">
        <v>84</v>
      </c>
      <c r="C41" s="11" t="s">
        <v>23</v>
      </c>
      <c r="D41" s="11">
        <v>5</v>
      </c>
      <c r="E41" s="11" t="s">
        <v>85</v>
      </c>
      <c r="F41" s="11">
        <v>20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20</v>
      </c>
      <c r="O41" s="12"/>
      <c r="Q41" s="8">
        <f>IF(N41=N40,Q40,IF(AND(N41/$Q$10&gt;=0.6,$A41/$A$59&lt;=0.4,$A41=1),"Победитель",IF(AND(N41/$Q$10&gt;=0.5,$A41/$A$59&lt;=0.4),"Призер","")))</f>
      </c>
    </row>
    <row r="42" spans="1:17" s="8" customFormat="1" ht="15">
      <c r="A42" s="10">
        <v>32</v>
      </c>
      <c r="B42" s="11" t="s">
        <v>95</v>
      </c>
      <c r="C42" s="11" t="s">
        <v>23</v>
      </c>
      <c r="D42" s="11">
        <v>5</v>
      </c>
      <c r="E42" s="11" t="s">
        <v>93</v>
      </c>
      <c r="F42" s="11">
        <v>0</v>
      </c>
      <c r="G42" s="11">
        <v>8</v>
      </c>
      <c r="H42" s="11">
        <v>8</v>
      </c>
      <c r="I42" s="11">
        <v>4</v>
      </c>
      <c r="J42" s="11">
        <v>0</v>
      </c>
      <c r="K42" s="11">
        <v>0</v>
      </c>
      <c r="L42" s="11">
        <v>0</v>
      </c>
      <c r="M42" s="11">
        <v>0</v>
      </c>
      <c r="N42" s="11">
        <v>20</v>
      </c>
      <c r="O42" s="12"/>
      <c r="Q42" s="8">
        <f>IF(N42=N41,Q41,IF(AND(N42/$Q$10&gt;=0.6,$A42/$A$67&lt;=0.4,$A42=1),"Победитель",IF(AND(N42/$Q$10&gt;=0.5,$A42/$A$67&lt;=0.4),"Призер","")))</f>
      </c>
    </row>
    <row r="43" spans="1:17" s="8" customFormat="1" ht="15">
      <c r="A43" s="9">
        <v>33</v>
      </c>
      <c r="B43" s="11" t="s">
        <v>98</v>
      </c>
      <c r="C43" s="11" t="s">
        <v>23</v>
      </c>
      <c r="D43" s="11">
        <v>5</v>
      </c>
      <c r="E43" s="11" t="s">
        <v>99</v>
      </c>
      <c r="F43" s="11">
        <v>4</v>
      </c>
      <c r="G43" s="11">
        <v>4</v>
      </c>
      <c r="H43" s="11">
        <v>4</v>
      </c>
      <c r="I43" s="11">
        <v>0</v>
      </c>
      <c r="J43" s="11">
        <v>0</v>
      </c>
      <c r="K43" s="11">
        <v>0</v>
      </c>
      <c r="L43" s="11">
        <v>8</v>
      </c>
      <c r="M43" s="11">
        <v>0</v>
      </c>
      <c r="N43" s="11">
        <v>20</v>
      </c>
      <c r="O43" s="12"/>
      <c r="Q43" s="8">
        <f>IF(N43=N42,Q42,IF(AND(N43/$Q$10&gt;=0.6,$A43/$A$69&lt;=0.4,$A43=1),"Победитель",IF(AND(N43/$Q$10&gt;=0.5,$A43/$A$69&lt;=0.4),"Призер","")))</f>
      </c>
    </row>
    <row r="44" spans="1:17" s="8" customFormat="1" ht="15">
      <c r="A44" s="9">
        <v>34</v>
      </c>
      <c r="B44" s="11" t="s">
        <v>104</v>
      </c>
      <c r="C44" s="11" t="s">
        <v>23</v>
      </c>
      <c r="D44" s="11">
        <v>5</v>
      </c>
      <c r="E44" s="11" t="s">
        <v>105</v>
      </c>
      <c r="F44" s="11">
        <v>4</v>
      </c>
      <c r="G44" s="11">
        <v>8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8</v>
      </c>
      <c r="N44" s="11">
        <v>20</v>
      </c>
      <c r="O44" s="12"/>
      <c r="Q44" s="8">
        <f>IF(N44=N43,Q43,IF(AND(N44/$Q$10&gt;=0.6,$A44/$A$75&lt;=0.4,$A44=1),"Победитель",IF(AND(N44/$Q$10&gt;=0.5,$A44/$A$75&lt;=0.4),"Призер","")))</f>
      </c>
    </row>
    <row r="45" spans="1:17" s="8" customFormat="1" ht="15">
      <c r="A45" s="9">
        <v>35</v>
      </c>
      <c r="B45" s="11" t="s">
        <v>113</v>
      </c>
      <c r="C45" s="11" t="s">
        <v>23</v>
      </c>
      <c r="D45" s="11">
        <v>5</v>
      </c>
      <c r="E45" s="11" t="s">
        <v>112</v>
      </c>
      <c r="F45" s="11">
        <v>4</v>
      </c>
      <c r="G45" s="11">
        <v>0</v>
      </c>
      <c r="H45" s="11">
        <v>8</v>
      </c>
      <c r="I45" s="11">
        <v>8</v>
      </c>
      <c r="J45" s="11">
        <v>0</v>
      </c>
      <c r="K45" s="11">
        <v>0</v>
      </c>
      <c r="L45" s="11">
        <v>0</v>
      </c>
      <c r="M45" s="11">
        <v>0</v>
      </c>
      <c r="N45" s="11">
        <v>20</v>
      </c>
      <c r="O45" s="12"/>
      <c r="Q45" s="8">
        <f>IF(N45=N44,Q44,IF(AND(N45/$Q$10&gt;=0.6,$A45/$A$90&lt;=0.4,$A45=1),"Победитель",IF(AND(N45/$Q$10&gt;=0.5,$A45/$A$90&lt;=0.4),"Призер","")))</f>
      </c>
    </row>
    <row r="46" spans="1:17" s="8" customFormat="1" ht="15">
      <c r="A46" s="10">
        <v>36</v>
      </c>
      <c r="B46" s="11" t="s">
        <v>133</v>
      </c>
      <c r="C46" s="11" t="s">
        <v>20</v>
      </c>
      <c r="D46" s="11">
        <v>5</v>
      </c>
      <c r="E46" s="11" t="s">
        <v>132</v>
      </c>
      <c r="F46" s="11">
        <v>20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20</v>
      </c>
      <c r="O46" s="12"/>
      <c r="Q46" s="8">
        <f>IF(N46=N45,Q45,IF(AND(N46/$Q$10&gt;=0.6,$A46/$A$99&lt;=0.4,$A46=1),"Победитель",IF(AND(N46/$Q$10&gt;=0.5,$A46/$A$99&lt;=0.4),"Призер","")))</f>
      </c>
    </row>
    <row r="47" spans="1:17" s="8" customFormat="1" ht="15">
      <c r="A47" s="9">
        <v>37</v>
      </c>
      <c r="B47" s="11" t="s">
        <v>19</v>
      </c>
      <c r="C47" s="11" t="s">
        <v>20</v>
      </c>
      <c r="D47" s="11">
        <v>5</v>
      </c>
      <c r="E47" s="11" t="s">
        <v>21</v>
      </c>
      <c r="F47" s="11">
        <v>4</v>
      </c>
      <c r="G47" s="11">
        <v>8</v>
      </c>
      <c r="H47" s="11">
        <v>4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16</v>
      </c>
      <c r="O47" s="12"/>
      <c r="Q47" s="8">
        <f>IF(N47=N46,Q46,IF(AND(N47/$Q$10&gt;=0.6,$A47/$A$14&lt;=0.4,$A47=1),"Победитель",IF(AND(N47/$Q$10&gt;=0.5,$A47/$A$14&lt;=0.4),"Призер","")))</f>
      </c>
    </row>
    <row r="48" spans="1:17" s="8" customFormat="1" ht="15">
      <c r="A48" s="9">
        <v>38</v>
      </c>
      <c r="B48" s="11" t="s">
        <v>38</v>
      </c>
      <c r="C48" s="11" t="s">
        <v>23</v>
      </c>
      <c r="D48" s="11">
        <v>5</v>
      </c>
      <c r="E48" s="11" t="s">
        <v>39</v>
      </c>
      <c r="F48" s="11">
        <v>0</v>
      </c>
      <c r="G48" s="11">
        <v>4</v>
      </c>
      <c r="H48" s="11">
        <v>8</v>
      </c>
      <c r="I48" s="11">
        <v>4</v>
      </c>
      <c r="J48" s="11">
        <v>0</v>
      </c>
      <c r="K48" s="11">
        <v>0</v>
      </c>
      <c r="L48" s="11">
        <v>0</v>
      </c>
      <c r="M48" s="11">
        <v>0</v>
      </c>
      <c r="N48" s="11">
        <v>16</v>
      </c>
      <c r="O48" s="12"/>
      <c r="Q48" s="8">
        <f>IF(N48=N47,Q47,IF(AND(N48/$Q$10&gt;=0.6,$A48/$A$24&lt;=0.4,$A48=1),"Победитель",IF(AND(N48/$Q$10&gt;=0.5,$A48/$A$24&lt;=0.4),"Призер","")))</f>
      </c>
    </row>
    <row r="49" spans="1:17" s="8" customFormat="1" ht="15">
      <c r="A49" s="9">
        <v>39</v>
      </c>
      <c r="B49" s="11" t="s">
        <v>53</v>
      </c>
      <c r="C49" s="11" t="s">
        <v>23</v>
      </c>
      <c r="D49" s="11">
        <v>5</v>
      </c>
      <c r="E49" s="11" t="s">
        <v>52</v>
      </c>
      <c r="F49" s="11">
        <v>4</v>
      </c>
      <c r="G49" s="11">
        <v>4</v>
      </c>
      <c r="H49" s="11">
        <v>4</v>
      </c>
      <c r="I49" s="11">
        <v>4</v>
      </c>
      <c r="J49" s="11">
        <v>0</v>
      </c>
      <c r="K49" s="11">
        <v>0</v>
      </c>
      <c r="L49" s="11">
        <v>0</v>
      </c>
      <c r="M49" s="11">
        <v>0</v>
      </c>
      <c r="N49" s="11">
        <v>16</v>
      </c>
      <c r="O49" s="12"/>
      <c r="Q49" s="8">
        <f>IF(N49=N48,Q48,IF(AND(N49/$Q$10&gt;=0.6,$A49/$A$34&lt;=0.4,$A49=1),"Победитель",IF(AND(N49/$Q$10&gt;=0.5,$A49/$A$34&lt;=0.4),"Призер","")))</f>
      </c>
    </row>
    <row r="50" spans="1:17" s="8" customFormat="1" ht="15">
      <c r="A50" s="10">
        <v>40</v>
      </c>
      <c r="B50" s="11" t="s">
        <v>54</v>
      </c>
      <c r="C50" s="11" t="s">
        <v>23</v>
      </c>
      <c r="D50" s="11">
        <v>5</v>
      </c>
      <c r="E50" s="11" t="s">
        <v>52</v>
      </c>
      <c r="F50" s="11">
        <v>4</v>
      </c>
      <c r="G50" s="11">
        <v>8</v>
      </c>
      <c r="H50" s="11">
        <v>0</v>
      </c>
      <c r="I50" s="11">
        <v>4</v>
      </c>
      <c r="J50" s="11">
        <v>0</v>
      </c>
      <c r="K50" s="11">
        <v>0</v>
      </c>
      <c r="L50" s="11">
        <v>0</v>
      </c>
      <c r="M50" s="11">
        <v>0</v>
      </c>
      <c r="N50" s="11">
        <v>16</v>
      </c>
      <c r="O50" s="12"/>
      <c r="P50" s="8">
        <f>AVERAGE(N48:N50)</f>
        <v>16</v>
      </c>
      <c r="Q50" s="8">
        <f>IF(N50=N49,Q49,IF(AND(N50/$Q$10&gt;=0.6,$A50/$A$34&lt;=0.4,$A50=1),"Победитель",IF(AND(N50/$Q$10&gt;=0.5,$A50/$A$34&lt;=0.4),"Призер","")))</f>
      </c>
    </row>
    <row r="51" spans="1:17" s="8" customFormat="1" ht="15">
      <c r="A51" s="9">
        <v>41</v>
      </c>
      <c r="B51" s="11" t="s">
        <v>65</v>
      </c>
      <c r="C51" s="11" t="s">
        <v>23</v>
      </c>
      <c r="D51" s="11">
        <v>5</v>
      </c>
      <c r="E51" s="11" t="s">
        <v>62</v>
      </c>
      <c r="F51" s="11">
        <v>4</v>
      </c>
      <c r="G51" s="11">
        <v>0</v>
      </c>
      <c r="H51" s="11">
        <v>12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16</v>
      </c>
      <c r="O51" s="12"/>
      <c r="P51" s="8">
        <f>AVERAGE(N48:N51)</f>
        <v>16</v>
      </c>
      <c r="Q51" s="8">
        <f>IF(N51=N50,Q50,IF(AND(N51/$Q$10&gt;=0.6,$A51/$A$42&lt;=0.4,$A51=1),"Победитель",IF(AND(N51/$Q$10&gt;=0.5,$A51/$A$42&lt;=0.4),"Призер","")))</f>
      </c>
    </row>
    <row r="52" spans="1:17" s="8" customFormat="1" ht="15">
      <c r="A52" s="9">
        <v>42</v>
      </c>
      <c r="B52" s="11" t="s">
        <v>66</v>
      </c>
      <c r="C52" s="11" t="s">
        <v>23</v>
      </c>
      <c r="D52" s="11">
        <v>5</v>
      </c>
      <c r="E52" s="11" t="s">
        <v>67</v>
      </c>
      <c r="F52" s="11">
        <v>0</v>
      </c>
      <c r="G52" s="11">
        <v>4</v>
      </c>
      <c r="H52" s="11">
        <v>4</v>
      </c>
      <c r="I52" s="11">
        <v>8</v>
      </c>
      <c r="J52" s="11">
        <v>0</v>
      </c>
      <c r="K52" s="11">
        <v>0</v>
      </c>
      <c r="L52" s="11">
        <v>0</v>
      </c>
      <c r="M52" s="11">
        <v>0</v>
      </c>
      <c r="N52" s="11">
        <v>16</v>
      </c>
      <c r="O52" s="12"/>
      <c r="Q52" s="8">
        <f>IF(N52=N51,Q51,IF(AND(N52/$Q$10&gt;=0.6,$A52/$A$44&lt;=0.4,$A52=1),"Победитель",IF(AND(N52/$Q$10&gt;=0.5,$A52/$A$44&lt;=0.4),"Призер","")))</f>
      </c>
    </row>
    <row r="53" spans="1:17" s="8" customFormat="1" ht="15">
      <c r="A53" s="9">
        <v>43</v>
      </c>
      <c r="B53" s="11" t="s">
        <v>73</v>
      </c>
      <c r="C53" s="11" t="s">
        <v>23</v>
      </c>
      <c r="D53" s="11">
        <v>5</v>
      </c>
      <c r="E53" s="11" t="s">
        <v>70</v>
      </c>
      <c r="F53" s="11">
        <v>8</v>
      </c>
      <c r="G53" s="11">
        <v>8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16</v>
      </c>
      <c r="O53" s="12"/>
      <c r="Q53" s="8">
        <f>IF(N53=N52,Q52,IF(AND(N53/$Q$10&gt;=0.6,$A53/$A$50&lt;=0.4,$A53=1),"Победитель",IF(AND(N53/$Q$10&gt;=0.5,$A53/$A$50&lt;=0.4),"Призер","")))</f>
      </c>
    </row>
    <row r="54" spans="1:17" s="8" customFormat="1" ht="15">
      <c r="A54" s="10">
        <v>44</v>
      </c>
      <c r="B54" s="11" t="s">
        <v>74</v>
      </c>
      <c r="C54" s="11" t="s">
        <v>23</v>
      </c>
      <c r="D54" s="11">
        <v>5</v>
      </c>
      <c r="E54" s="11" t="s">
        <v>70</v>
      </c>
      <c r="F54" s="11">
        <v>4</v>
      </c>
      <c r="G54" s="11">
        <v>4</v>
      </c>
      <c r="H54" s="11">
        <v>8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16</v>
      </c>
      <c r="O54" s="12"/>
      <c r="Q54" s="8">
        <f>IF(N54=N53,Q53,IF(AND(N54/$Q$10&gt;=0.6,$A54/$A$50&lt;=0.4,$A54=1),"Победитель",IF(AND(N54/$Q$10&gt;=0.5,$A54/$A$50&lt;=0.4),"Призер","")))</f>
      </c>
    </row>
    <row r="55" spans="1:17" s="8" customFormat="1" ht="15">
      <c r="A55" s="9">
        <v>45</v>
      </c>
      <c r="B55" s="11" t="s">
        <v>81</v>
      </c>
      <c r="C55" s="11" t="s">
        <v>20</v>
      </c>
      <c r="D55" s="11">
        <v>5</v>
      </c>
      <c r="E55" s="11" t="s">
        <v>80</v>
      </c>
      <c r="F55" s="11">
        <v>0</v>
      </c>
      <c r="G55" s="11">
        <v>8</v>
      </c>
      <c r="H55" s="11">
        <v>0</v>
      </c>
      <c r="I55" s="11">
        <v>8</v>
      </c>
      <c r="J55" s="11">
        <v>0</v>
      </c>
      <c r="K55" s="11">
        <v>0</v>
      </c>
      <c r="L55" s="11">
        <v>0</v>
      </c>
      <c r="M55" s="11">
        <v>0</v>
      </c>
      <c r="N55" s="11">
        <v>16</v>
      </c>
      <c r="O55" s="12"/>
      <c r="Q55" s="8">
        <f>IF(N55=N54,Q54,IF(AND(N55/$Q$10&gt;=0.6,$A55/$A$56&lt;=0.4,$A55=1),"Победитель",IF(AND(N55/$Q$10&gt;=0.5,$A55/$A$56&lt;=0.4),"Призер","")))</f>
      </c>
    </row>
    <row r="56" spans="1:17" s="8" customFormat="1" ht="15">
      <c r="A56" s="9">
        <v>46</v>
      </c>
      <c r="B56" s="11" t="s">
        <v>82</v>
      </c>
      <c r="C56" s="11" t="s">
        <v>23</v>
      </c>
      <c r="D56" s="11">
        <v>5</v>
      </c>
      <c r="E56" s="11" t="s">
        <v>80</v>
      </c>
      <c r="F56" s="11">
        <v>0</v>
      </c>
      <c r="G56" s="11">
        <v>12</v>
      </c>
      <c r="H56" s="11">
        <v>0</v>
      </c>
      <c r="I56" s="11">
        <v>4</v>
      </c>
      <c r="J56" s="11">
        <v>0</v>
      </c>
      <c r="K56" s="11">
        <v>0</v>
      </c>
      <c r="L56" s="11">
        <v>0</v>
      </c>
      <c r="M56" s="11">
        <v>0</v>
      </c>
      <c r="N56" s="11">
        <v>16</v>
      </c>
      <c r="O56" s="12"/>
      <c r="Q56" s="8">
        <f>IF(N56=N55,Q55,IF(AND(N56/$Q$10&gt;=0.6,$A56/$A$56&lt;=0.4,$A56=1),"Победитель",IF(AND(N56/$Q$10&gt;=0.5,$A56/$A$56&lt;=0.4),"Призер","")))</f>
      </c>
    </row>
    <row r="57" spans="1:17" s="8" customFormat="1" ht="15">
      <c r="A57" s="9">
        <v>47</v>
      </c>
      <c r="B57" s="11" t="s">
        <v>86</v>
      </c>
      <c r="C57" s="11" t="s">
        <v>20</v>
      </c>
      <c r="D57" s="11">
        <v>5</v>
      </c>
      <c r="E57" s="11" t="s">
        <v>85</v>
      </c>
      <c r="F57" s="11">
        <v>16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16</v>
      </c>
      <c r="O57" s="12"/>
      <c r="Q57" s="8">
        <f>IF(N57=N56,Q56,IF(AND(N57/$Q$10&gt;=0.6,$A57/$A$59&lt;=0.4,$A57=1),"Победитель",IF(AND(N57/$Q$10&gt;=0.5,$A57/$A$59&lt;=0.4),"Призер","")))</f>
      </c>
    </row>
    <row r="58" spans="1:17" s="8" customFormat="1" ht="15">
      <c r="A58" s="10">
        <v>48</v>
      </c>
      <c r="B58" s="11" t="s">
        <v>87</v>
      </c>
      <c r="C58" s="11" t="s">
        <v>20</v>
      </c>
      <c r="D58" s="11">
        <v>5</v>
      </c>
      <c r="E58" s="11" t="s">
        <v>85</v>
      </c>
      <c r="F58" s="11">
        <v>16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16</v>
      </c>
      <c r="O58" s="12"/>
      <c r="P58" s="8">
        <f>AVERAGE(N56:N58)</f>
        <v>16</v>
      </c>
      <c r="Q58" s="8">
        <f>IF(N58=N57,Q57,IF(AND(N58/$Q$10&gt;=0.6,$A58/$A$59&lt;=0.4,$A58=1),"Победитель",IF(AND(N58/$Q$10&gt;=0.5,$A58/$A$59&lt;=0.4),"Призер","")))</f>
      </c>
    </row>
    <row r="59" spans="1:17" s="8" customFormat="1" ht="15">
      <c r="A59" s="9">
        <v>49</v>
      </c>
      <c r="B59" s="11" t="s">
        <v>90</v>
      </c>
      <c r="C59" s="11" t="s">
        <v>23</v>
      </c>
      <c r="D59" s="11">
        <v>5</v>
      </c>
      <c r="E59" s="11" t="s">
        <v>89</v>
      </c>
      <c r="F59" s="11">
        <v>4</v>
      </c>
      <c r="G59" s="11">
        <v>8</v>
      </c>
      <c r="H59" s="11">
        <v>0</v>
      </c>
      <c r="I59" s="11">
        <v>4</v>
      </c>
      <c r="J59" s="11">
        <v>0</v>
      </c>
      <c r="K59" s="11">
        <v>0</v>
      </c>
      <c r="L59" s="11">
        <v>0</v>
      </c>
      <c r="M59" s="11">
        <v>0</v>
      </c>
      <c r="N59" s="11">
        <v>16</v>
      </c>
      <c r="O59" s="12"/>
      <c r="Q59" s="8">
        <f>IF(N59=N58,Q58,IF(AND(N59/$Q$10&gt;=0.6,$A59/$A$62&lt;=0.4,$A59=1),"Победитель",IF(AND(N59/$Q$10&gt;=0.5,$A59/$A$62&lt;=0.4),"Призер","")))</f>
      </c>
    </row>
    <row r="60" spans="1:17" s="8" customFormat="1" ht="15">
      <c r="A60" s="9">
        <v>50</v>
      </c>
      <c r="B60" s="11" t="s">
        <v>100</v>
      </c>
      <c r="C60" s="11" t="s">
        <v>23</v>
      </c>
      <c r="D60" s="11">
        <v>5</v>
      </c>
      <c r="E60" s="11" t="s">
        <v>99</v>
      </c>
      <c r="F60" s="11">
        <v>0</v>
      </c>
      <c r="G60" s="11">
        <v>4</v>
      </c>
      <c r="H60" s="11">
        <v>0</v>
      </c>
      <c r="I60" s="11">
        <v>4</v>
      </c>
      <c r="J60" s="11">
        <v>0</v>
      </c>
      <c r="K60" s="11">
        <v>0</v>
      </c>
      <c r="L60" s="11">
        <v>8</v>
      </c>
      <c r="M60" s="11">
        <v>0</v>
      </c>
      <c r="N60" s="11">
        <v>16</v>
      </c>
      <c r="O60" s="12"/>
      <c r="P60" s="8">
        <f>AVERAGE(N59:N60)</f>
        <v>16</v>
      </c>
      <c r="Q60" s="8">
        <f>IF(N60=N59,Q59,IF(AND(N60/$Q$10&gt;=0.6,$A60/$A$69&lt;=0.4,$A60=1),"Победитель",IF(AND(N60/$Q$10&gt;=0.5,$A60/$A$69&lt;=0.4),"Призер","")))</f>
      </c>
    </row>
    <row r="61" spans="1:17" s="8" customFormat="1" ht="15">
      <c r="A61" s="9">
        <v>51</v>
      </c>
      <c r="B61" s="11" t="s">
        <v>106</v>
      </c>
      <c r="C61" s="11" t="s">
        <v>20</v>
      </c>
      <c r="D61" s="11">
        <v>5</v>
      </c>
      <c r="E61" s="11" t="s">
        <v>105</v>
      </c>
      <c r="F61" s="11">
        <v>4</v>
      </c>
      <c r="G61" s="11">
        <v>4</v>
      </c>
      <c r="H61" s="11">
        <v>4</v>
      </c>
      <c r="I61" s="11">
        <v>4</v>
      </c>
      <c r="J61" s="11">
        <v>0</v>
      </c>
      <c r="K61" s="11">
        <v>0</v>
      </c>
      <c r="L61" s="11">
        <v>0</v>
      </c>
      <c r="M61" s="11">
        <v>0</v>
      </c>
      <c r="N61" s="11">
        <v>16</v>
      </c>
      <c r="O61" s="12"/>
      <c r="Q61" s="8">
        <f>IF(N61=N60,Q60,IF(AND(N61/$Q$10&gt;=0.6,$A61/$A$75&lt;=0.4,$A61=1),"Победитель",IF(AND(N61/$Q$10&gt;=0.5,$A61/$A$75&lt;=0.4),"Призер","")))</f>
      </c>
    </row>
    <row r="62" spans="1:17" s="8" customFormat="1" ht="15">
      <c r="A62" s="10">
        <v>52</v>
      </c>
      <c r="B62" s="11" t="s">
        <v>114</v>
      </c>
      <c r="C62" s="11" t="s">
        <v>23</v>
      </c>
      <c r="D62" s="11">
        <v>5</v>
      </c>
      <c r="E62" s="11" t="s">
        <v>112</v>
      </c>
      <c r="F62" s="11">
        <v>4</v>
      </c>
      <c r="G62" s="11">
        <v>4</v>
      </c>
      <c r="H62" s="11">
        <v>8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16</v>
      </c>
      <c r="O62" s="12"/>
      <c r="Q62" s="8">
        <f>IF(N62=N61,Q61,IF(AND(N62/$Q$10&gt;=0.6,$A62/$A$90&lt;=0.4,$A62=1),"Победитель",IF(AND(N62/$Q$10&gt;=0.5,$A62/$A$90&lt;=0.4),"Призер","")))</f>
      </c>
    </row>
    <row r="63" spans="1:17" s="8" customFormat="1" ht="15">
      <c r="A63" s="9">
        <v>53</v>
      </c>
      <c r="B63" s="11" t="s">
        <v>115</v>
      </c>
      <c r="C63" s="11" t="s">
        <v>23</v>
      </c>
      <c r="D63" s="11">
        <v>5</v>
      </c>
      <c r="E63" s="11" t="s">
        <v>112</v>
      </c>
      <c r="F63" s="11">
        <v>4</v>
      </c>
      <c r="G63" s="11">
        <v>4</v>
      </c>
      <c r="H63" s="11">
        <v>4</v>
      </c>
      <c r="I63" s="11">
        <v>4</v>
      </c>
      <c r="J63" s="11">
        <v>0</v>
      </c>
      <c r="K63" s="11">
        <v>0</v>
      </c>
      <c r="L63" s="11">
        <v>0</v>
      </c>
      <c r="M63" s="11">
        <v>0</v>
      </c>
      <c r="N63" s="11">
        <v>16</v>
      </c>
      <c r="O63" s="12"/>
      <c r="Q63" s="8">
        <f>IF(N63=N62,Q62,IF(AND(N63/$Q$10&gt;=0.6,$A63/$A$90&lt;=0.4,$A63=1),"Победитель",IF(AND(N63/$Q$10&gt;=0.5,$A63/$A$90&lt;=0.4),"Призер","")))</f>
      </c>
    </row>
    <row r="64" spans="1:17" s="8" customFormat="1" ht="15">
      <c r="A64" s="9">
        <v>54</v>
      </c>
      <c r="B64" s="11" t="s">
        <v>116</v>
      </c>
      <c r="C64" s="11" t="s">
        <v>23</v>
      </c>
      <c r="D64" s="11">
        <v>5</v>
      </c>
      <c r="E64" s="11" t="s">
        <v>112</v>
      </c>
      <c r="F64" s="11">
        <v>8</v>
      </c>
      <c r="G64" s="11">
        <v>4</v>
      </c>
      <c r="H64" s="11">
        <v>4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16</v>
      </c>
      <c r="O64" s="12"/>
      <c r="Q64" s="8">
        <f>IF(N64=N63,Q63,IF(AND(N64/$Q$10&gt;=0.6,$A64/$A$90&lt;=0.4,$A64=1),"Победитель",IF(AND(N64/$Q$10&gt;=0.5,$A64/$A$90&lt;=0.4),"Призер","")))</f>
      </c>
    </row>
    <row r="65" spans="1:17" s="8" customFormat="1" ht="15">
      <c r="A65" s="9">
        <v>55</v>
      </c>
      <c r="B65" s="11" t="s">
        <v>117</v>
      </c>
      <c r="C65" s="11" t="s">
        <v>23</v>
      </c>
      <c r="D65" s="11">
        <v>5</v>
      </c>
      <c r="E65" s="11" t="s">
        <v>112</v>
      </c>
      <c r="F65" s="11">
        <v>8</v>
      </c>
      <c r="G65" s="11">
        <v>8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16</v>
      </c>
      <c r="O65" s="12"/>
      <c r="Q65" s="8">
        <f>IF(N65=N64,Q64,IF(AND(N65/$Q$10&gt;=0.6,$A65/$A$90&lt;=0.4,$A65=1),"Победитель",IF(AND(N65/$Q$10&gt;=0.5,$A65/$A$90&lt;=0.4),"Призер","")))</f>
      </c>
    </row>
    <row r="66" spans="1:17" s="8" customFormat="1" ht="15">
      <c r="A66" s="10">
        <v>56</v>
      </c>
      <c r="B66" s="11" t="s">
        <v>126</v>
      </c>
      <c r="C66" s="11" t="s">
        <v>20</v>
      </c>
      <c r="D66" s="11">
        <v>5</v>
      </c>
      <c r="E66" s="11" t="s">
        <v>127</v>
      </c>
      <c r="F66" s="11">
        <v>0</v>
      </c>
      <c r="G66" s="11">
        <v>4</v>
      </c>
      <c r="H66" s="11">
        <v>8</v>
      </c>
      <c r="I66" s="11">
        <v>4</v>
      </c>
      <c r="J66" s="11">
        <v>0</v>
      </c>
      <c r="K66" s="11">
        <v>0</v>
      </c>
      <c r="L66" s="11">
        <v>0</v>
      </c>
      <c r="M66" s="11">
        <v>0</v>
      </c>
      <c r="N66" s="11">
        <v>16</v>
      </c>
      <c r="O66" s="12"/>
      <c r="Q66" s="8">
        <f>IF(N66=N65,Q65,IF(AND(N66/$Q$10&gt;=0.6,$A66/$A$94&lt;=0.4,$A66=1),"Победитель",IF(AND(N66/$Q$10&gt;=0.5,$A66/$A$94&lt;=0.4),"Призер","")))</f>
      </c>
    </row>
    <row r="67" spans="1:17" s="8" customFormat="1" ht="15">
      <c r="A67" s="9">
        <v>57</v>
      </c>
      <c r="B67" s="11" t="s">
        <v>128</v>
      </c>
      <c r="C67" s="11" t="s">
        <v>23</v>
      </c>
      <c r="D67" s="11">
        <v>5</v>
      </c>
      <c r="E67" s="11" t="s">
        <v>127</v>
      </c>
      <c r="F67" s="11">
        <v>0</v>
      </c>
      <c r="G67" s="11">
        <v>8</v>
      </c>
      <c r="H67" s="11">
        <v>4</v>
      </c>
      <c r="I67" s="11">
        <v>4</v>
      </c>
      <c r="J67" s="11">
        <v>0</v>
      </c>
      <c r="K67" s="11">
        <v>0</v>
      </c>
      <c r="L67" s="11">
        <v>0</v>
      </c>
      <c r="M67" s="11">
        <v>0</v>
      </c>
      <c r="N67" s="11">
        <v>16</v>
      </c>
      <c r="O67" s="12"/>
      <c r="Q67" s="8">
        <f>IF(N67=N66,Q66,IF(AND(N67/$Q$10&gt;=0.6,$A67/$A$94&lt;=0.4,$A67=1),"Победитель",IF(AND(N67/$Q$10&gt;=0.5,$A67/$A$94&lt;=0.4),"Призер","")))</f>
      </c>
    </row>
    <row r="68" spans="1:17" s="8" customFormat="1" ht="15">
      <c r="A68" s="9">
        <v>58</v>
      </c>
      <c r="B68" s="11" t="s">
        <v>27</v>
      </c>
      <c r="C68" s="11" t="s">
        <v>20</v>
      </c>
      <c r="D68" s="11">
        <v>5</v>
      </c>
      <c r="E68" s="11" t="s">
        <v>28</v>
      </c>
      <c r="F68" s="11">
        <v>12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12</v>
      </c>
      <c r="O68" s="12"/>
      <c r="P68" s="8">
        <f>AVERAGE(N68:N68)</f>
        <v>12</v>
      </c>
      <c r="Q68" s="8">
        <f>IF(N68=N67,Q67,IF(AND(N68/$Q$10&gt;=0.6,$A68/$A$15&lt;=0.4,$A68=1),"Победитель",IF(AND(N68/$Q$10&gt;=0.5,$A68/$A$15&lt;=0.4),"Призер","")))</f>
      </c>
    </row>
    <row r="69" spans="1:17" s="8" customFormat="1" ht="15">
      <c r="A69" s="9">
        <v>59</v>
      </c>
      <c r="B69" s="11" t="s">
        <v>50</v>
      </c>
      <c r="C69" s="11" t="s">
        <v>23</v>
      </c>
      <c r="D69" s="11">
        <v>5</v>
      </c>
      <c r="E69" s="11" t="s">
        <v>47</v>
      </c>
      <c r="F69" s="11">
        <v>0</v>
      </c>
      <c r="G69" s="11">
        <v>4</v>
      </c>
      <c r="H69" s="11">
        <v>4</v>
      </c>
      <c r="I69" s="11">
        <v>4</v>
      </c>
      <c r="J69" s="11">
        <v>0</v>
      </c>
      <c r="K69" s="11">
        <v>0</v>
      </c>
      <c r="L69" s="11">
        <v>0</v>
      </c>
      <c r="M69" s="11">
        <v>0</v>
      </c>
      <c r="N69" s="11">
        <v>12</v>
      </c>
      <c r="O69" s="12"/>
      <c r="P69" s="8">
        <f>AVERAGE(N67:N69)</f>
        <v>13.333333333333334</v>
      </c>
      <c r="Q69" s="8">
        <f>IF(N69=N68,Q68,IF(AND(N69/$Q$10&gt;=0.6,$A69/$A$31&lt;=0.4,$A69=1),"Победитель",IF(AND(N69/$Q$10&gt;=0.5,$A69/$A$31&lt;=0.4),"Призер","")))</f>
      </c>
    </row>
    <row r="70" spans="1:17" s="8" customFormat="1" ht="15">
      <c r="A70" s="10">
        <v>60</v>
      </c>
      <c r="B70" s="11" t="s">
        <v>68</v>
      </c>
      <c r="C70" s="11" t="s">
        <v>20</v>
      </c>
      <c r="D70" s="11">
        <v>5</v>
      </c>
      <c r="E70" s="11" t="s">
        <v>67</v>
      </c>
      <c r="F70" s="11">
        <v>4</v>
      </c>
      <c r="G70" s="11">
        <v>8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12</v>
      </c>
      <c r="O70" s="12"/>
      <c r="P70" s="8">
        <f>AVERAGE(N69:N70)</f>
        <v>12</v>
      </c>
      <c r="Q70" s="8">
        <f>IF(N70=N69,Q69,IF(AND(N70/$Q$10&gt;=0.6,$A70/$A$44&lt;=0.4,$A70=1),"Победитель",IF(AND(N70/$Q$10&gt;=0.5,$A70/$A$44&lt;=0.4),"Призер","")))</f>
      </c>
    </row>
    <row r="71" spans="1:17" s="8" customFormat="1" ht="15">
      <c r="A71" s="9">
        <v>61</v>
      </c>
      <c r="B71" s="11" t="s">
        <v>101</v>
      </c>
      <c r="C71" s="11" t="s">
        <v>23</v>
      </c>
      <c r="D71" s="11">
        <v>5</v>
      </c>
      <c r="E71" s="11" t="s">
        <v>102</v>
      </c>
      <c r="F71" s="11">
        <v>0</v>
      </c>
      <c r="G71" s="11">
        <v>8</v>
      </c>
      <c r="H71" s="11">
        <v>4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12</v>
      </c>
      <c r="O71" s="12"/>
      <c r="Q71" s="8">
        <f>IF(N71=N70,Q70,IF(AND(N71/$Q$10&gt;=0.6,$A71/$A$71&lt;=0.4,$A71=1),"Победитель",IF(AND(N71/$Q$10&gt;=0.5,$A71/$A$71&lt;=0.4),"Призер","")))</f>
      </c>
    </row>
    <row r="72" spans="1:17" s="8" customFormat="1" ht="15">
      <c r="A72" s="9">
        <v>62</v>
      </c>
      <c r="B72" s="11" t="s">
        <v>103</v>
      </c>
      <c r="C72" s="11" t="s">
        <v>23</v>
      </c>
      <c r="D72" s="11">
        <v>5</v>
      </c>
      <c r="E72" s="11" t="s">
        <v>102</v>
      </c>
      <c r="F72" s="11">
        <v>4</v>
      </c>
      <c r="G72" s="11">
        <v>4</v>
      </c>
      <c r="H72" s="11">
        <v>4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12</v>
      </c>
      <c r="O72" s="12"/>
      <c r="P72" s="8">
        <f>AVERAGE(N71:N72)</f>
        <v>12</v>
      </c>
      <c r="Q72" s="8">
        <f>IF(N72=N71,Q71,IF(AND(N72/$Q$10&gt;=0.6,$A72/$A$71&lt;=0.4,$A72=1),"Победитель",IF(AND(N72/$Q$10&gt;=0.5,$A72/$A$71&lt;=0.4),"Призер","")))</f>
      </c>
    </row>
    <row r="73" spans="1:17" s="8" customFormat="1" ht="15">
      <c r="A73" s="9">
        <v>63</v>
      </c>
      <c r="B73" s="11" t="s">
        <v>107</v>
      </c>
      <c r="C73" s="11" t="s">
        <v>20</v>
      </c>
      <c r="D73" s="11">
        <v>5</v>
      </c>
      <c r="E73" s="11" t="s">
        <v>105</v>
      </c>
      <c r="F73" s="11">
        <v>8</v>
      </c>
      <c r="G73" s="11">
        <v>4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12</v>
      </c>
      <c r="O73" s="12"/>
      <c r="Q73" s="8">
        <f>IF(N73=N72,Q72,IF(AND(N73/$Q$10&gt;=0.6,$A73/$A$75&lt;=0.4,$A73=1),"Победитель",IF(AND(N73/$Q$10&gt;=0.5,$A73/$A$75&lt;=0.4),"Призер","")))</f>
      </c>
    </row>
    <row r="74" spans="1:17" s="8" customFormat="1" ht="15">
      <c r="A74" s="10">
        <v>64</v>
      </c>
      <c r="B74" s="11" t="s">
        <v>108</v>
      </c>
      <c r="C74" s="11" t="s">
        <v>23</v>
      </c>
      <c r="D74" s="11">
        <v>5</v>
      </c>
      <c r="E74" s="11" t="s">
        <v>105</v>
      </c>
      <c r="F74" s="11">
        <v>0</v>
      </c>
      <c r="G74" s="11">
        <v>4</v>
      </c>
      <c r="H74" s="11">
        <v>8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12</v>
      </c>
      <c r="O74" s="12"/>
      <c r="P74" s="8">
        <f>AVERAGE(N71:N74)</f>
        <v>12</v>
      </c>
      <c r="Q74" s="8">
        <f>IF(N74=N73,Q73,IF(AND(N74/$Q$10&gt;=0.6,$A74/$A$75&lt;=0.4,$A74=1),"Победитель",IF(AND(N74/$Q$10&gt;=0.5,$A74/$A$75&lt;=0.4),"Призер","")))</f>
      </c>
    </row>
    <row r="75" spans="1:17" s="8" customFormat="1" ht="15">
      <c r="A75" s="9">
        <v>65</v>
      </c>
      <c r="B75" s="11" t="s">
        <v>118</v>
      </c>
      <c r="C75" s="11" t="s">
        <v>20</v>
      </c>
      <c r="D75" s="11">
        <v>5</v>
      </c>
      <c r="E75" s="11" t="s">
        <v>112</v>
      </c>
      <c r="F75" s="11">
        <v>8</v>
      </c>
      <c r="G75" s="11">
        <v>4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12</v>
      </c>
      <c r="O75" s="12"/>
      <c r="Q75" s="8">
        <f>IF(N75=N74,Q74,IF(AND(N75/$Q$10&gt;=0.6,$A75/$A$90&lt;=0.4,$A75=1),"Победитель",IF(AND(N75/$Q$10&gt;=0.5,$A75/$A$90&lt;=0.4),"Призер","")))</f>
      </c>
    </row>
    <row r="76" spans="1:17" s="8" customFormat="1" ht="15">
      <c r="A76" s="9">
        <v>66</v>
      </c>
      <c r="B76" s="11" t="s">
        <v>119</v>
      </c>
      <c r="C76" s="11" t="s">
        <v>23</v>
      </c>
      <c r="D76" s="11">
        <v>5</v>
      </c>
      <c r="E76" s="11" t="s">
        <v>112</v>
      </c>
      <c r="F76" s="11">
        <v>8</v>
      </c>
      <c r="G76" s="11">
        <v>0</v>
      </c>
      <c r="H76" s="11">
        <v>4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12</v>
      </c>
      <c r="O76" s="12"/>
      <c r="Q76" s="8">
        <f>IF(N76=N75,Q75,IF(AND(N76/$Q$10&gt;=0.6,$A76/$A$90&lt;=0.4,$A76=1),"Победитель",IF(AND(N76/$Q$10&gt;=0.5,$A76/$A$90&lt;=0.4),"Призер","")))</f>
      </c>
    </row>
    <row r="77" spans="1:17" s="8" customFormat="1" ht="15">
      <c r="A77" s="9">
        <v>67</v>
      </c>
      <c r="B77" s="11" t="s">
        <v>120</v>
      </c>
      <c r="C77" s="11" t="s">
        <v>20</v>
      </c>
      <c r="D77" s="11">
        <v>5</v>
      </c>
      <c r="E77" s="11" t="s">
        <v>112</v>
      </c>
      <c r="F77" s="11">
        <v>4</v>
      </c>
      <c r="G77" s="11">
        <v>4</v>
      </c>
      <c r="H77" s="11">
        <v>4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12</v>
      </c>
      <c r="O77" s="12"/>
      <c r="Q77" s="8">
        <f>IF(N77=N76,Q76,IF(AND(N77/$Q$10&gt;=0.6,$A77/$A$90&lt;=0.4,$A77=1),"Победитель",IF(AND(N77/$Q$10&gt;=0.5,$A77/$A$90&lt;=0.4),"Призер","")))</f>
      </c>
    </row>
    <row r="78" spans="1:17" s="8" customFormat="1" ht="15">
      <c r="A78" s="10">
        <v>68</v>
      </c>
      <c r="B78" s="11" t="s">
        <v>121</v>
      </c>
      <c r="C78" s="11" t="s">
        <v>20</v>
      </c>
      <c r="D78" s="11">
        <v>5</v>
      </c>
      <c r="E78" s="11" t="s">
        <v>112</v>
      </c>
      <c r="F78" s="11">
        <v>8</v>
      </c>
      <c r="G78" s="11">
        <v>4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12</v>
      </c>
      <c r="O78" s="12"/>
      <c r="Q78" s="8">
        <f>IF(N78=N77,Q77,IF(AND(N78/$Q$10&gt;=0.6,$A78/$A$90&lt;=0.4,$A78=1),"Победитель",IF(AND(N78/$Q$10&gt;=0.5,$A78/$A$90&lt;=0.4),"Призер","")))</f>
      </c>
    </row>
    <row r="79" spans="1:17" s="8" customFormat="1" ht="15">
      <c r="A79" s="9">
        <v>69</v>
      </c>
      <c r="B79" s="11" t="s">
        <v>122</v>
      </c>
      <c r="C79" s="11" t="s">
        <v>23</v>
      </c>
      <c r="D79" s="11">
        <v>5</v>
      </c>
      <c r="E79" s="11" t="s">
        <v>112</v>
      </c>
      <c r="F79" s="11">
        <v>0</v>
      </c>
      <c r="G79" s="11">
        <v>8</v>
      </c>
      <c r="H79" s="11">
        <v>4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12</v>
      </c>
      <c r="O79" s="12"/>
      <c r="Q79" s="8">
        <f>IF(N79=N78,Q78,IF(AND(N79/$Q$10&gt;=0.6,$A79/$A$90&lt;=0.4,$A79=1),"Победитель",IF(AND(N79/$Q$10&gt;=0.5,$A79/$A$90&lt;=0.4),"Призер","")))</f>
      </c>
    </row>
    <row r="80" spans="1:17" s="8" customFormat="1" ht="15">
      <c r="A80" s="9">
        <v>70</v>
      </c>
      <c r="B80" s="11" t="s">
        <v>129</v>
      </c>
      <c r="C80" s="11" t="s">
        <v>23</v>
      </c>
      <c r="D80" s="11">
        <v>5</v>
      </c>
      <c r="E80" s="11" t="s">
        <v>127</v>
      </c>
      <c r="F80" s="11">
        <v>4</v>
      </c>
      <c r="G80" s="11">
        <v>0</v>
      </c>
      <c r="H80" s="11">
        <v>4</v>
      </c>
      <c r="I80" s="11">
        <v>4</v>
      </c>
      <c r="J80" s="11">
        <v>0</v>
      </c>
      <c r="K80" s="11">
        <v>0</v>
      </c>
      <c r="L80" s="11">
        <v>0</v>
      </c>
      <c r="M80" s="11">
        <v>0</v>
      </c>
      <c r="N80" s="11">
        <v>12</v>
      </c>
      <c r="O80" s="12"/>
      <c r="Q80" s="8">
        <f>IF(N80=N79,Q79,IF(AND(N80/$Q$10&gt;=0.6,$A80/$A$94&lt;=0.4,$A80=1),"Победитель",IF(AND(N80/$Q$10&gt;=0.5,$A80/$A$94&lt;=0.4),"Призер","")))</f>
      </c>
    </row>
    <row r="81" spans="1:17" s="8" customFormat="1" ht="15">
      <c r="A81" s="9">
        <v>71</v>
      </c>
      <c r="B81" s="11" t="s">
        <v>134</v>
      </c>
      <c r="C81" s="11" t="s">
        <v>23</v>
      </c>
      <c r="D81" s="11">
        <v>5</v>
      </c>
      <c r="E81" s="11" t="s">
        <v>132</v>
      </c>
      <c r="F81" s="11">
        <v>12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12</v>
      </c>
      <c r="O81" s="12"/>
      <c r="Q81" s="8">
        <f>IF(N81=N80,Q80,IF(AND(N81/$Q$10&gt;=0.6,$A81/$A$99&lt;=0.4,$A81=1),"Победитель",IF(AND(N81/$Q$10&gt;=0.5,$A81/$A$99&lt;=0.4),"Призер","")))</f>
      </c>
    </row>
    <row r="82" spans="1:17" s="8" customFormat="1" ht="15">
      <c r="A82" s="10">
        <v>72</v>
      </c>
      <c r="B82" s="11" t="s">
        <v>135</v>
      </c>
      <c r="C82" s="11" t="s">
        <v>20</v>
      </c>
      <c r="D82" s="11">
        <v>5</v>
      </c>
      <c r="E82" s="11" t="s">
        <v>132</v>
      </c>
      <c r="F82" s="11">
        <v>12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12</v>
      </c>
      <c r="O82" s="12"/>
      <c r="Q82" s="8">
        <f>IF(N82=N81,Q81,IF(AND(N82/$Q$10&gt;=0.6,$A82/$A$99&lt;=0.4,$A82=1),"Победитель",IF(AND(N82/$Q$10&gt;=0.5,$A82/$A$99&lt;=0.4),"Призер","")))</f>
      </c>
    </row>
    <row r="83" spans="1:17" s="8" customFormat="1" ht="15">
      <c r="A83" s="9">
        <v>73</v>
      </c>
      <c r="B83" s="1" t="s">
        <v>136</v>
      </c>
      <c r="C83" s="1" t="s">
        <v>23</v>
      </c>
      <c r="D83" s="1">
        <v>5</v>
      </c>
      <c r="E83" s="1" t="s">
        <v>132</v>
      </c>
      <c r="F83" s="1">
        <v>12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12</v>
      </c>
      <c r="O83" s="2"/>
      <c r="P83">
        <f>AVERAGE(N79:N83)</f>
        <v>12</v>
      </c>
      <c r="Q83">
        <f>IF(N83=N82,Q82,IF(AND(N83/$Q$10&gt;=0.6,$A83/$A$99&lt;=0.4,$A83=1),"Победитель",IF(AND(N83/$Q$10&gt;=0.5,$A83/$A$99&lt;=0.4),"Призер","")))</f>
      </c>
    </row>
    <row r="84" spans="1:17" s="8" customFormat="1" ht="15">
      <c r="A84" s="9">
        <v>74</v>
      </c>
      <c r="B84" s="11" t="s">
        <v>22</v>
      </c>
      <c r="C84" s="11" t="s">
        <v>23</v>
      </c>
      <c r="D84" s="11">
        <v>5</v>
      </c>
      <c r="E84" s="11" t="s">
        <v>21</v>
      </c>
      <c r="F84" s="11">
        <v>0</v>
      </c>
      <c r="G84" s="11">
        <v>0</v>
      </c>
      <c r="H84" s="11">
        <v>4</v>
      </c>
      <c r="I84" s="11">
        <v>4</v>
      </c>
      <c r="J84" s="11">
        <v>0</v>
      </c>
      <c r="K84" s="11">
        <v>0</v>
      </c>
      <c r="L84" s="11">
        <v>0</v>
      </c>
      <c r="M84" s="11">
        <v>0</v>
      </c>
      <c r="N84" s="11">
        <v>8</v>
      </c>
      <c r="O84" s="12"/>
      <c r="Q84" s="8">
        <f>IF(N84=N83,Q83,IF(AND(N84/$Q$10&gt;=0.6,$A84/$A$14&lt;=0.4,$A84=1),"Победитель",IF(AND(N84/$Q$10&gt;=0.5,$A84/$A$14&lt;=0.4),"Призер","")))</f>
      </c>
    </row>
    <row r="85" spans="1:17" s="8" customFormat="1" ht="15">
      <c r="A85" s="9">
        <v>75</v>
      </c>
      <c r="B85" s="11" t="s">
        <v>57</v>
      </c>
      <c r="C85" s="11" t="s">
        <v>20</v>
      </c>
      <c r="D85" s="11">
        <v>5</v>
      </c>
      <c r="E85" s="11" t="s">
        <v>56</v>
      </c>
      <c r="F85" s="11">
        <v>0</v>
      </c>
      <c r="G85" s="11">
        <v>0</v>
      </c>
      <c r="H85" s="11">
        <v>4</v>
      </c>
      <c r="I85" s="11">
        <v>4</v>
      </c>
      <c r="J85" s="11">
        <v>0</v>
      </c>
      <c r="K85" s="11">
        <v>0</v>
      </c>
      <c r="L85" s="11">
        <v>0</v>
      </c>
      <c r="M85" s="11">
        <v>0</v>
      </c>
      <c r="N85" s="11">
        <v>8</v>
      </c>
      <c r="O85" s="12"/>
      <c r="Q85" s="8">
        <f>IF(N85=N84,Q84,IF(AND(N85/$Q$10&gt;=0.6,$A85/$A$37&lt;=0.4,$A85=1),"Победитель",IF(AND(N85/$Q$10&gt;=0.5,$A85/$A$37&lt;=0.4),"Призер","")))</f>
      </c>
    </row>
    <row r="86" spans="1:17" s="8" customFormat="1" ht="15">
      <c r="A86" s="10">
        <v>76</v>
      </c>
      <c r="B86" s="11" t="s">
        <v>75</v>
      </c>
      <c r="C86" s="11" t="s">
        <v>20</v>
      </c>
      <c r="D86" s="11">
        <v>5</v>
      </c>
      <c r="E86" s="11" t="s">
        <v>70</v>
      </c>
      <c r="F86" s="11">
        <v>0</v>
      </c>
      <c r="G86" s="11">
        <v>4</v>
      </c>
      <c r="H86" s="11">
        <v>4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8</v>
      </c>
      <c r="O86" s="12"/>
      <c r="P86" s="8">
        <f>AVERAGE(N81:N86)</f>
        <v>10</v>
      </c>
      <c r="Q86" s="8">
        <f>IF(N86=N85,Q85,IF(AND(N86/$Q$10&gt;=0.6,$A86/$A$50&lt;=0.4,$A86=1),"Победитель",IF(AND(N86/$Q$10&gt;=0.5,$A86/$A$50&lt;=0.4),"Призер","")))</f>
      </c>
    </row>
    <row r="87" spans="1:17" s="8" customFormat="1" ht="15">
      <c r="A87" s="9">
        <v>77</v>
      </c>
      <c r="B87" s="11" t="s">
        <v>91</v>
      </c>
      <c r="C87" s="11" t="s">
        <v>20</v>
      </c>
      <c r="D87" s="11">
        <v>5</v>
      </c>
      <c r="E87" s="11" t="s">
        <v>89</v>
      </c>
      <c r="F87" s="11">
        <v>0</v>
      </c>
      <c r="G87" s="11">
        <v>4</v>
      </c>
      <c r="H87" s="11">
        <v>4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8</v>
      </c>
      <c r="O87" s="12"/>
      <c r="P87" s="8">
        <f>AVERAGE(N85:N87)</f>
        <v>8</v>
      </c>
      <c r="Q87" s="8">
        <f>IF(N87=N86,Q86,IF(AND(N87/$Q$10&gt;=0.6,$A87/$A$62&lt;=0.4,$A87=1),"Победитель",IF(AND(N87/$Q$10&gt;=0.5,$A87/$A$62&lt;=0.4),"Призер","")))</f>
      </c>
    </row>
    <row r="88" spans="1:17" s="8" customFormat="1" ht="15">
      <c r="A88" s="9">
        <v>78</v>
      </c>
      <c r="B88" s="11" t="s">
        <v>123</v>
      </c>
      <c r="C88" s="11" t="s">
        <v>20</v>
      </c>
      <c r="D88" s="11">
        <v>5</v>
      </c>
      <c r="E88" s="11" t="s">
        <v>112</v>
      </c>
      <c r="F88" s="11">
        <v>4</v>
      </c>
      <c r="G88" s="11">
        <v>4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8</v>
      </c>
      <c r="O88" s="12"/>
      <c r="Q88" s="8">
        <f>IF(N88=N87,Q87,IF(AND(N88/$Q$10&gt;=0.6,$A88/$A$90&lt;=0.4,$A88=1),"Победитель",IF(AND(N88/$Q$10&gt;=0.5,$A88/$A$90&lt;=0.4),"Призер","")))</f>
      </c>
    </row>
    <row r="89" spans="1:17" s="8" customFormat="1" ht="15">
      <c r="A89" s="9">
        <v>79</v>
      </c>
      <c r="B89" s="11" t="s">
        <v>24</v>
      </c>
      <c r="C89" s="11" t="s">
        <v>20</v>
      </c>
      <c r="D89" s="11">
        <v>5</v>
      </c>
      <c r="E89" s="11" t="s">
        <v>21</v>
      </c>
      <c r="F89" s="11">
        <v>4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4</v>
      </c>
      <c r="O89" s="12"/>
      <c r="Q89" s="8">
        <f>IF(N89=N88,Q88,IF(AND(N89/$Q$10&gt;=0.6,$A89/$A$14&lt;=0.4,$A89=1),"Победитель",IF(AND(N89/$Q$10&gt;=0.5,$A89/$A$14&lt;=0.4),"Призер","")))</f>
      </c>
    </row>
    <row r="90" spans="1:17" s="8" customFormat="1" ht="15">
      <c r="A90" s="10">
        <v>80</v>
      </c>
      <c r="B90" s="11" t="s">
        <v>25</v>
      </c>
      <c r="C90" s="11" t="s">
        <v>20</v>
      </c>
      <c r="D90" s="11">
        <v>5</v>
      </c>
      <c r="E90" s="11" t="s">
        <v>21</v>
      </c>
      <c r="F90" s="11">
        <v>0</v>
      </c>
      <c r="G90" s="11">
        <v>4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4</v>
      </c>
      <c r="O90" s="12"/>
      <c r="P90" s="8">
        <f>AVERAGE(N87:N90)</f>
        <v>6</v>
      </c>
      <c r="Q90" s="8">
        <f>IF(N90=N89,Q89,IF(AND(N90/$Q$10&gt;=0.6,$A90/$A$14&lt;=0.4,$A90=1),"Победитель",IF(AND(N90/$Q$10&gt;=0.5,$A90/$A$14&lt;=0.4),"Призер","")))</f>
      </c>
    </row>
    <row r="91" spans="1:17" s="8" customFormat="1" ht="15">
      <c r="A91" s="9">
        <v>81</v>
      </c>
      <c r="B91" s="11" t="s">
        <v>45</v>
      </c>
      <c r="C91" s="11" t="s">
        <v>20</v>
      </c>
      <c r="D91" s="11">
        <v>5</v>
      </c>
      <c r="E91" s="11" t="s">
        <v>42</v>
      </c>
      <c r="F91" s="11">
        <v>4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4</v>
      </c>
      <c r="O91" s="12"/>
      <c r="P91" s="8">
        <f>AVERAGE(N88:N91)</f>
        <v>5</v>
      </c>
      <c r="Q91" s="8">
        <f>IF(N91=N90,Q90,IF(AND(N91/$Q$10&gt;=0.6,$A91/$A$28&lt;=0.4,$A91=1),"Победитель",IF(AND(N91/$Q$10&gt;=0.5,$A91/$A$28&lt;=0.4),"Призер","")))</f>
      </c>
    </row>
    <row r="92" spans="1:17" s="8" customFormat="1" ht="15">
      <c r="A92" s="9">
        <v>82</v>
      </c>
      <c r="B92" s="11" t="s">
        <v>58</v>
      </c>
      <c r="C92" s="11" t="s">
        <v>23</v>
      </c>
      <c r="D92" s="11">
        <v>5</v>
      </c>
      <c r="E92" s="11" t="s">
        <v>56</v>
      </c>
      <c r="F92" s="11">
        <v>0</v>
      </c>
      <c r="G92" s="11">
        <v>4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4</v>
      </c>
      <c r="O92" s="12"/>
      <c r="P92" s="8">
        <f>AVERAGE(N90:N92)</f>
        <v>4</v>
      </c>
      <c r="Q92" s="8">
        <f>IF(N92=N91,Q91,IF(AND(N92/$Q$10&gt;=0.6,$A92/$A$37&lt;=0.4,$A92=1),"Победитель",IF(AND(N92/$Q$10&gt;=0.5,$A92/$A$37&lt;=0.4),"Призер","")))</f>
      </c>
    </row>
    <row r="93" spans="1:17" s="8" customFormat="1" ht="15">
      <c r="A93" s="9">
        <v>83</v>
      </c>
      <c r="B93" s="11" t="s">
        <v>83</v>
      </c>
      <c r="C93" s="11" t="s">
        <v>20</v>
      </c>
      <c r="D93" s="11">
        <v>5</v>
      </c>
      <c r="E93" s="11" t="s">
        <v>80</v>
      </c>
      <c r="F93" s="11">
        <v>0</v>
      </c>
      <c r="G93" s="11">
        <v>4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4</v>
      </c>
      <c r="O93" s="12"/>
      <c r="P93" s="8">
        <f>AVERAGE(N90:N93)</f>
        <v>4</v>
      </c>
      <c r="Q93" s="8">
        <f>IF(N93=N92,Q92,IF(AND(N93/$Q$10&gt;=0.6,$A93/$A$56&lt;=0.4,$A93=1),"Победитель",IF(AND(N93/$Q$10&gt;=0.5,$A93/$A$56&lt;=0.4),"Призер","")))</f>
      </c>
    </row>
    <row r="94" spans="1:17" s="8" customFormat="1" ht="15">
      <c r="A94" s="10">
        <v>84</v>
      </c>
      <c r="B94" s="11" t="s">
        <v>96</v>
      </c>
      <c r="C94" s="11" t="s">
        <v>20</v>
      </c>
      <c r="D94" s="11">
        <v>5</v>
      </c>
      <c r="E94" s="11" t="s">
        <v>93</v>
      </c>
      <c r="F94" s="11">
        <v>0</v>
      </c>
      <c r="G94" s="11">
        <v>2</v>
      </c>
      <c r="H94" s="11">
        <v>0</v>
      </c>
      <c r="I94" s="11">
        <v>2</v>
      </c>
      <c r="J94" s="11">
        <v>0</v>
      </c>
      <c r="K94" s="11">
        <v>0</v>
      </c>
      <c r="L94" s="11">
        <v>0</v>
      </c>
      <c r="M94" s="11">
        <v>0</v>
      </c>
      <c r="N94" s="11">
        <v>4</v>
      </c>
      <c r="O94" s="12"/>
      <c r="Q94" s="8">
        <f>IF(N94=N93,Q93,IF(AND(N94/$Q$10&gt;=0.6,$A94/$A$67&lt;=0.4,$A94=1),"Победитель",IF(AND(N94/$Q$10&gt;=0.5,$A94/$A$67&lt;=0.4),"Призер","")))</f>
      </c>
    </row>
    <row r="95" spans="1:17" s="8" customFormat="1" ht="15">
      <c r="A95" s="9">
        <v>85</v>
      </c>
      <c r="B95" s="11" t="s">
        <v>124</v>
      </c>
      <c r="C95" s="11" t="s">
        <v>20</v>
      </c>
      <c r="D95" s="11">
        <v>5</v>
      </c>
      <c r="E95" s="11" t="s">
        <v>112</v>
      </c>
      <c r="F95" s="11">
        <v>0</v>
      </c>
      <c r="G95" s="11">
        <v>4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4</v>
      </c>
      <c r="O95" s="12"/>
      <c r="Q95" s="8">
        <f>IF(N95=N94,Q94,IF(AND(N95/$Q$10&gt;=0.6,$A95/$A$90&lt;=0.4,$A95=1),"Победитель",IF(AND(N95/$Q$10&gt;=0.5,$A95/$A$90&lt;=0.4),"Призер","")))</f>
      </c>
    </row>
    <row r="96" spans="1:17" s="8" customFormat="1" ht="15">
      <c r="A96" s="9">
        <v>86</v>
      </c>
      <c r="B96" s="11" t="s">
        <v>125</v>
      </c>
      <c r="C96" s="11" t="s">
        <v>20</v>
      </c>
      <c r="D96" s="11">
        <v>5</v>
      </c>
      <c r="E96" s="11" t="s">
        <v>112</v>
      </c>
      <c r="F96" s="11">
        <v>0</v>
      </c>
      <c r="G96" s="11">
        <v>0</v>
      </c>
      <c r="H96" s="11">
        <v>0</v>
      </c>
      <c r="I96" s="11">
        <v>4</v>
      </c>
      <c r="J96" s="11">
        <v>0</v>
      </c>
      <c r="K96" s="11">
        <v>0</v>
      </c>
      <c r="L96" s="11">
        <v>0</v>
      </c>
      <c r="M96" s="11">
        <v>0</v>
      </c>
      <c r="N96" s="11">
        <v>4</v>
      </c>
      <c r="O96" s="12"/>
      <c r="P96" s="8">
        <f>AVERAGE(N83:N96)</f>
        <v>6</v>
      </c>
      <c r="Q96" s="8">
        <f>IF(N96=N95,Q95,IF(AND(N96/$Q$10&gt;=0.6,$A96/$A$90&lt;=0.4,$A96=1),"Победитель",IF(AND(N96/$Q$10&gt;=0.5,$A96/$A$90&lt;=0.4),"Призер","")))</f>
      </c>
    </row>
    <row r="97" spans="1:17" s="8" customFormat="1" ht="15">
      <c r="A97" s="9">
        <v>87</v>
      </c>
      <c r="B97" s="11" t="s">
        <v>130</v>
      </c>
      <c r="C97" s="11" t="s">
        <v>20</v>
      </c>
      <c r="D97" s="11">
        <v>5</v>
      </c>
      <c r="E97" s="11" t="s">
        <v>127</v>
      </c>
      <c r="F97" s="11">
        <v>4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4</v>
      </c>
      <c r="O97" s="12"/>
      <c r="P97" s="8">
        <f>AVERAGE(N94:N97)</f>
        <v>4</v>
      </c>
      <c r="Q97" s="8">
        <f>IF(N97=N96,Q96,IF(AND(N97/$Q$10&gt;=0.6,$A97/$A$94&lt;=0.4,$A97=1),"Победитель",IF(AND(N97/$Q$10&gt;=0.5,$A97/$A$94&lt;=0.4),"Призер","")))</f>
      </c>
    </row>
    <row r="98" spans="1:17" s="8" customFormat="1" ht="15">
      <c r="A98" s="10">
        <v>88</v>
      </c>
      <c r="B98" s="11" t="s">
        <v>97</v>
      </c>
      <c r="C98" s="11" t="s">
        <v>23</v>
      </c>
      <c r="D98" s="11">
        <v>5</v>
      </c>
      <c r="E98" s="11" t="s">
        <v>93</v>
      </c>
      <c r="F98" s="11">
        <v>0</v>
      </c>
      <c r="G98" s="11">
        <v>0</v>
      </c>
      <c r="H98" s="11">
        <v>1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1</v>
      </c>
      <c r="O98" s="12"/>
      <c r="P98" s="8">
        <f>AVERAGE(N94:N98)</f>
        <v>3.4</v>
      </c>
      <c r="Q98" s="8">
        <f>IF(N98=N97,Q97,IF(AND(N98/$Q$10&gt;=0.6,$A98/$A$67&lt;=0.4,$A98=1),"Победитель",IF(AND(N98/$Q$10&gt;=0.5,$A98/$A$67&lt;=0.4),"Призер","")))</f>
      </c>
    </row>
    <row r="99" spans="1:17" ht="15">
      <c r="A99" s="9">
        <v>89</v>
      </c>
      <c r="B99" s="15" t="s">
        <v>40</v>
      </c>
      <c r="C99" s="15" t="s">
        <v>20</v>
      </c>
      <c r="D99" s="15">
        <v>5</v>
      </c>
      <c r="E99" s="15" t="s">
        <v>39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7"/>
      <c r="P99" s="8">
        <f>AVERAGE(N98:N99)</f>
        <v>0.5</v>
      </c>
      <c r="Q99" s="8">
        <f>IF(N99=N98,Q98,IF(AND(N99/$Q$10&gt;=0.6,$A99/$A$24&lt;=0.4,$A99=1),"Победитель",IF(AND(N99/$Q$10&gt;=0.5,$A99/$A$24&lt;=0.4),"Призер","")))</f>
      </c>
    </row>
  </sheetData>
  <sheetProtection formatCells="0" formatColumns="0" formatRows="0" insertColumns="0" insertRows="0" insertHyperlinks="0" deleteColumns="0" deleteRows="0" sort="0" autoFilter="0" pivotTables="0"/>
  <autoFilter ref="A10:Q99">
    <sortState ref="A11:Q99">
      <sortCondition descending="1" sortBy="value" ref="N11:N99"/>
    </sortState>
  </autoFilter>
  <mergeCells count="9">
    <mergeCell ref="A7:O7"/>
    <mergeCell ref="A8:O8"/>
    <mergeCell ref="A9:O9"/>
    <mergeCell ref="A1:O1"/>
    <mergeCell ref="A2:O2"/>
    <mergeCell ref="A3:O3"/>
    <mergeCell ref="A4:O4"/>
    <mergeCell ref="A5:O5"/>
    <mergeCell ref="A6:O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olymp.ncfu.ru</dc:creator>
  <cp:keywords/>
  <dc:description/>
  <cp:lastModifiedBy>User</cp:lastModifiedBy>
  <cp:lastPrinted>2017-10-18T09:21:38Z</cp:lastPrinted>
  <dcterms:created xsi:type="dcterms:W3CDTF">2017-10-17T11:23:26Z</dcterms:created>
  <dcterms:modified xsi:type="dcterms:W3CDTF">2017-10-19T08:42:18Z</dcterms:modified>
  <cp:category/>
  <cp:version/>
  <cp:contentType/>
  <cp:contentStatus/>
</cp:coreProperties>
</file>