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0 класс" sheetId="1" r:id="rId1"/>
  </sheets>
  <definedNames>
    <definedName name="_xlnm._FilterDatabase" localSheetId="0" hidden="1">'10 класс'!$A$10:$R$10</definedName>
  </definedNames>
  <calcPr fullCalcOnLoad="1"/>
</workbook>
</file>

<file path=xl/sharedStrings.xml><?xml version="1.0" encoding="utf-8"?>
<sst xmlns="http://schemas.openxmlformats.org/spreadsheetml/2006/main" count="291" uniqueCount="132">
  <si>
    <t>Всероссийская олимпиада школьников</t>
  </si>
  <si>
    <t>I этап (школьный), 2017 - 2018 учебный год</t>
  </si>
  <si>
    <t>Итоговый протокол по предмету: Экономика</t>
  </si>
  <si>
    <t>Классы олимпиады: 10</t>
  </si>
  <si>
    <t>№</t>
  </si>
  <si>
    <t>ФИО</t>
  </si>
  <si>
    <t>Пол</t>
  </si>
  <si>
    <t>Класс</t>
  </si>
  <si>
    <t>Учебное заведение</t>
  </si>
  <si>
    <t>Тест 1</t>
  </si>
  <si>
    <t>Тест 2</t>
  </si>
  <si>
    <t>тест 3</t>
  </si>
  <si>
    <t>Тест 4</t>
  </si>
  <si>
    <t>Задача 1</t>
  </si>
  <si>
    <t>Задача 2</t>
  </si>
  <si>
    <t>Задача 3</t>
  </si>
  <si>
    <t>Задача 4</t>
  </si>
  <si>
    <t>Задача 5</t>
  </si>
  <si>
    <t>Итого</t>
  </si>
  <si>
    <t>Призер / Победитель</t>
  </si>
  <si>
    <t>Исаева Залина Лечиевна</t>
  </si>
  <si>
    <t>Ж</t>
  </si>
  <si>
    <t xml:space="preserve">МОУ СОШ №1 город Георгиевск                                                                    </t>
  </si>
  <si>
    <t>Победитель</t>
  </si>
  <si>
    <t>Семенченко Влада Дмитриевна</t>
  </si>
  <si>
    <t>Призер</t>
  </si>
  <si>
    <t>Филимонова Ксения Андреевна</t>
  </si>
  <si>
    <t>Симонян Давид Арменович</t>
  </si>
  <si>
    <t>М</t>
  </si>
  <si>
    <t>Куликова Полина Дмитриевна</t>
  </si>
  <si>
    <t>Садовникова Ульяна Павловна</t>
  </si>
  <si>
    <t>Ставропольский край, Георгиевский городской округ</t>
  </si>
  <si>
    <t>Давитян Ангелина Арменовна</t>
  </si>
  <si>
    <t xml:space="preserve">МБОУ гимназия №2  город Георгиевск                                                                                  </t>
  </si>
  <si>
    <t>Гущина Мария Андреевна</t>
  </si>
  <si>
    <t>Лебешева Диана Вячеславовна</t>
  </si>
  <si>
    <t>Месечко Дарья Александровна</t>
  </si>
  <si>
    <t xml:space="preserve">МОУ СОШ №3 город Георгиевск                                                                                        </t>
  </si>
  <si>
    <t>Литягин Владислав Александрович</t>
  </si>
  <si>
    <t>Кузнецов Артём Андреевич</t>
  </si>
  <si>
    <t>Коновалова Дарья Николаевна</t>
  </si>
  <si>
    <t>Аванесян Лира Корюновна</t>
  </si>
  <si>
    <t>Кудымова Дарья Николаевна</t>
  </si>
  <si>
    <t>Соловьева Виктория Викторовна</t>
  </si>
  <si>
    <t xml:space="preserve">МБОУ СОШ №4 город Георгиевск                                                                                        </t>
  </si>
  <si>
    <t>Нугманов Александр Анатольевич</t>
  </si>
  <si>
    <t>Гудыменко Игорь Вадимович</t>
  </si>
  <si>
    <t>Кузьменко Дмитрий Владимирович</t>
  </si>
  <si>
    <t>Власов Михаил Владимирович</t>
  </si>
  <si>
    <t>Пивоваров Владимир  Александрович</t>
  </si>
  <si>
    <t>Катунин Сергей Дмитриевич</t>
  </si>
  <si>
    <t>Осипов Никита Витальевич</t>
  </si>
  <si>
    <t xml:space="preserve">МОУ СОШ №5 город Георгиевск                                                                   </t>
  </si>
  <si>
    <t>Татевосян Эдуард Игоревич</t>
  </si>
  <si>
    <t>Хачатуров Арсен Владимирович</t>
  </si>
  <si>
    <t>Бигаев  Алан Аланович</t>
  </si>
  <si>
    <t xml:space="preserve">МБОУ СОШ №6 город Георгиевск                                                                                         </t>
  </si>
  <si>
    <t>Кнорозов Сергей Константинович</t>
  </si>
  <si>
    <t>Пригодин Артем Владиславович</t>
  </si>
  <si>
    <t>Осокина Ангелина Геннадьевна</t>
  </si>
  <si>
    <t>Удовиков Алексей Александрович</t>
  </si>
  <si>
    <t>Миронченко Ирина Александровна</t>
  </si>
  <si>
    <t xml:space="preserve">МБОУ СОШ №7 город Георгиевск                                                                                         </t>
  </si>
  <si>
    <t>Антюшин Игорь Николаевич</t>
  </si>
  <si>
    <t>Арутюнян Карина Гургеновна</t>
  </si>
  <si>
    <t>Бавина Екатерина Васильевна</t>
  </si>
  <si>
    <t xml:space="preserve">МОУ СОШ №9 город Георгиевск                                                                                         </t>
  </si>
  <si>
    <t>Соловьев Владимир  Игоревич</t>
  </si>
  <si>
    <t>Холодилов Никита Александрович</t>
  </si>
  <si>
    <t>Тимофеев Владимир  Олегович</t>
  </si>
  <si>
    <t xml:space="preserve">МКОУ СОШ №11 Георгиевского р-на                                                                         </t>
  </si>
  <si>
    <t>Киракозов Илья Игоревич</t>
  </si>
  <si>
    <t>Кузнецов Александр Александрович</t>
  </si>
  <si>
    <t>Ткаченко Анастасия Андреевна</t>
  </si>
  <si>
    <t xml:space="preserve">МБОУ СОШ №12 Георгиевского р-на                                                                  </t>
  </si>
  <si>
    <t>Сааков Владимир Сергеевич</t>
  </si>
  <si>
    <t>Казанин  Николай Олегович</t>
  </si>
  <si>
    <t>Лабуренко Анастасия Андреевна</t>
  </si>
  <si>
    <t xml:space="preserve">МБОУ  СОШ №13 станицы Незлобной                                                </t>
  </si>
  <si>
    <t>Аветисян Карен Аркадьевич</t>
  </si>
  <si>
    <t>Морквин Дмитрий  Сергеевич</t>
  </si>
  <si>
    <t>Харский Николай Сергеевич</t>
  </si>
  <si>
    <t xml:space="preserve">МБОУ СОШ №15 Георгиевского р-на                                                                     </t>
  </si>
  <si>
    <t>Агасарян Вилен Петросович</t>
  </si>
  <si>
    <t>Яковенко Елизавета  Николаевна</t>
  </si>
  <si>
    <t xml:space="preserve">МБОУ СОШ №16 Георгиевского р-на                                                                    </t>
  </si>
  <si>
    <t>Степанюк Елизавета  Федоровна</t>
  </si>
  <si>
    <t>Медведева Марина  Алексеевна</t>
  </si>
  <si>
    <t>Сергеева Дарья Андреевна</t>
  </si>
  <si>
    <t>МБОУ СОШ № 17 им. И.Л. Козыря пос. Шаумянского Георгиевского р-на</t>
  </si>
  <si>
    <t>Кузьминская Мария Александровна</t>
  </si>
  <si>
    <t>Власенко Диана Андреевна</t>
  </si>
  <si>
    <t>Долматова Валентина Анатольевна</t>
  </si>
  <si>
    <t>МБОУ СОШ №18 Георгиевского р-на</t>
  </si>
  <si>
    <t>Высочин Дмитрий Игоревич</t>
  </si>
  <si>
    <t>Нарыков  Николай Андреевич</t>
  </si>
  <si>
    <t xml:space="preserve">МКОУ СОШ №19 Георгиевского р-на                                                                 </t>
  </si>
  <si>
    <t>Ющенко Валерия Николаевна</t>
  </si>
  <si>
    <t>Поротова Ольга Алексеевна</t>
  </si>
  <si>
    <t xml:space="preserve">МБОУ СОШ №20 Георгиевского р-на                                                                       </t>
  </si>
  <si>
    <t>Вагнер Рудольф Витальевич</t>
  </si>
  <si>
    <t>Фисенко Анастасия Васильевна</t>
  </si>
  <si>
    <t>Троицкая Алла Евгеньевна</t>
  </si>
  <si>
    <t xml:space="preserve">МБОУ СОШ № 22 Георгиевского городского округа                                                            </t>
  </si>
  <si>
    <t>Петрухин Даниил Владимирович</t>
  </si>
  <si>
    <t>Лунина Виктория Сергеевна</t>
  </si>
  <si>
    <t xml:space="preserve">МБОУ СОШ №23 Георгиевского р-на                                                        </t>
  </si>
  <si>
    <t>Пуртов Даниил Викторович</t>
  </si>
  <si>
    <t>Булыгина Алена Станиславовна</t>
  </si>
  <si>
    <t xml:space="preserve">МБОУ СОШ №24 Георгиевского р-на                                               </t>
  </si>
  <si>
    <t>Соя Екатерина Евгеньевна</t>
  </si>
  <si>
    <t>Варнавский Максим Александрович</t>
  </si>
  <si>
    <t>Штрикер Виктор Денисович</t>
  </si>
  <si>
    <t xml:space="preserve">МБОУ СОШ №25 Георгиевского р-на                                                           </t>
  </si>
  <si>
    <t>Ловенецкая Виктория  Романовна</t>
  </si>
  <si>
    <t xml:space="preserve">МБОУ СОШ №26 Георгиевского р-на                                    </t>
  </si>
  <si>
    <t>Торбеева Виктория Алексеевна</t>
  </si>
  <si>
    <t>Интезарян Вячеслав Артурович</t>
  </si>
  <si>
    <t>Магомедова Ажай Сулеймановна</t>
  </si>
  <si>
    <t>МКОУ СОШ №28  Георгиевский р-она</t>
  </si>
  <si>
    <t>Леонов Александр Юрьевич</t>
  </si>
  <si>
    <t>Шевченко Дмитрий Николаевич</t>
  </si>
  <si>
    <t>Келлер Виктор Александрович</t>
  </si>
  <si>
    <t>Мустафаева Алина Гамлет кзы</t>
  </si>
  <si>
    <t>Байрамова Диана Рафиковна</t>
  </si>
  <si>
    <t>Савченко Арина Демьяновна</t>
  </si>
  <si>
    <t xml:space="preserve">МБОУ СОШ №29 г.Георгиевск                                                                                    </t>
  </si>
  <si>
    <t>Шаталин Михаил Сергеевич</t>
  </si>
  <si>
    <t>Щетинин Даниил Андреевич</t>
  </si>
  <si>
    <t>Балуян Леон Эрикович</t>
  </si>
  <si>
    <t>Брендина Софья Сергеевна</t>
  </si>
  <si>
    <t>пом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</si>
</sst>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39" fillId="34" borderId="13" xfId="0" applyFont="1" applyFill="1" applyBorder="1" applyAlignment="1" applyProtection="1">
      <alignment/>
      <protection/>
    </xf>
    <xf numFmtId="0" fontId="39" fillId="34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workbookViewId="0" topLeftCell="A4">
      <selection activeCell="A11" sqref="A11:IV33"/>
    </sheetView>
  </sheetViews>
  <sheetFormatPr defaultColWidth="9.140625" defaultRowHeight="15"/>
  <cols>
    <col min="1" max="1" width="4.00390625" style="0" customWidth="1"/>
    <col min="2" max="2" width="28.7109375" style="0" customWidth="1"/>
    <col min="3" max="3" width="6.00390625" style="0" customWidth="1"/>
    <col min="4" max="4" width="8.00390625" style="0" customWidth="1"/>
    <col min="5" max="5" width="27.28125" style="0" customWidth="1"/>
    <col min="10" max="10" width="7.28125" style="0" customWidth="1"/>
    <col min="11" max="11" width="7.140625" style="0" customWidth="1"/>
    <col min="12" max="14" width="6.8515625" style="0" customWidth="1"/>
    <col min="15" max="15" width="10.00390625" style="0" customWidth="1"/>
    <col min="16" max="16" width="15.00390625" style="0" customWidth="1"/>
  </cols>
  <sheetData>
    <row r="1" spans="1:16" ht="18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">
      <c r="A3" s="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8">
      <c r="A6" s="2" t="s">
        <v>31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8">
      <c r="A8" s="2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8" s="6" customFormat="1" ht="27" thickBot="1">
      <c r="A10" s="4" t="s">
        <v>4</v>
      </c>
      <c r="B10" s="4" t="s">
        <v>5</v>
      </c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5" t="s">
        <v>19</v>
      </c>
      <c r="R10" s="6">
        <v>100</v>
      </c>
    </row>
    <row r="11" spans="1:18" s="13" customFormat="1" ht="15">
      <c r="A11" s="12">
        <v>1</v>
      </c>
      <c r="B11" s="12" t="s">
        <v>61</v>
      </c>
      <c r="C11" s="12" t="s">
        <v>21</v>
      </c>
      <c r="D11" s="12">
        <v>10</v>
      </c>
      <c r="E11" s="12" t="s">
        <v>62</v>
      </c>
      <c r="F11" s="12">
        <v>8</v>
      </c>
      <c r="G11" s="12">
        <v>20</v>
      </c>
      <c r="H11" s="12">
        <v>20</v>
      </c>
      <c r="I11" s="12">
        <v>12</v>
      </c>
      <c r="J11" s="12">
        <v>8</v>
      </c>
      <c r="K11" s="12">
        <v>8</v>
      </c>
      <c r="L11" s="12">
        <v>8</v>
      </c>
      <c r="M11" s="12">
        <v>8</v>
      </c>
      <c r="N11" s="12">
        <v>4</v>
      </c>
      <c r="O11" s="12">
        <v>96</v>
      </c>
      <c r="P11" s="12" t="s">
        <v>23</v>
      </c>
      <c r="R11" s="13" t="str">
        <f>IF(O11=O10,R10,IF(AND(O11/$R$10&gt;=0.6,$A11/$A$43&lt;=0.4,$A11=1),"Победитель",IF(AND(O11/$R$10&gt;=0.5,$A11/$A$43&lt;=0.4),"Призер","")))</f>
        <v>Победитель</v>
      </c>
    </row>
    <row r="12" spans="1:18" s="13" customFormat="1" ht="15">
      <c r="A12" s="12">
        <v>2</v>
      </c>
      <c r="B12" s="12" t="s">
        <v>114</v>
      </c>
      <c r="C12" s="12" t="s">
        <v>21</v>
      </c>
      <c r="D12" s="12">
        <v>10</v>
      </c>
      <c r="E12" s="12" t="s">
        <v>115</v>
      </c>
      <c r="F12" s="12">
        <v>8</v>
      </c>
      <c r="G12" s="12">
        <v>40</v>
      </c>
      <c r="H12" s="12">
        <v>16</v>
      </c>
      <c r="I12" s="12">
        <v>12</v>
      </c>
      <c r="J12" s="12">
        <v>8</v>
      </c>
      <c r="K12" s="12">
        <v>8</v>
      </c>
      <c r="L12" s="12">
        <v>0</v>
      </c>
      <c r="M12" s="12">
        <v>0</v>
      </c>
      <c r="N12" s="12">
        <v>0</v>
      </c>
      <c r="O12" s="12">
        <v>92</v>
      </c>
      <c r="P12" s="12" t="s">
        <v>23</v>
      </c>
      <c r="R12" s="13" t="str">
        <f>IF(O12=O11,R11,IF(AND(O12/$R$10&gt;=0.6,$A12/$A$81&lt;=0.4,$A12=1),"Победитель",IF(AND(O12/$R$10&gt;=0.5,$A12/$A$81&lt;=0.4),"Призер","")))</f>
        <v>Призер</v>
      </c>
    </row>
    <row r="13" spans="1:18" s="13" customFormat="1" ht="15">
      <c r="A13" s="12">
        <v>3</v>
      </c>
      <c r="B13" s="12" t="s">
        <v>116</v>
      </c>
      <c r="C13" s="12" t="s">
        <v>21</v>
      </c>
      <c r="D13" s="12">
        <v>10</v>
      </c>
      <c r="E13" s="12" t="s">
        <v>115</v>
      </c>
      <c r="F13" s="12">
        <v>8</v>
      </c>
      <c r="G13" s="12">
        <v>40</v>
      </c>
      <c r="H13" s="12">
        <v>16</v>
      </c>
      <c r="I13" s="12">
        <v>8</v>
      </c>
      <c r="J13" s="12">
        <v>8</v>
      </c>
      <c r="K13" s="12">
        <v>8</v>
      </c>
      <c r="L13" s="12">
        <v>0</v>
      </c>
      <c r="M13" s="12">
        <v>0</v>
      </c>
      <c r="N13" s="12">
        <v>0</v>
      </c>
      <c r="O13" s="12">
        <v>88</v>
      </c>
      <c r="P13" s="12"/>
      <c r="R13" s="13" t="str">
        <f>IF(O13=O12,R12,IF(AND(O13/$R$10&gt;=0.6,$A13/$A$81&lt;=0.4,$A13=1),"Победитель",IF(AND(O13/$R$10&gt;=0.5,$A13/$A$81&lt;=0.4),"Призер","")))</f>
        <v>Призер</v>
      </c>
    </row>
    <row r="14" spans="1:18" s="13" customFormat="1" ht="15">
      <c r="A14" s="12">
        <v>4</v>
      </c>
      <c r="B14" s="12" t="s">
        <v>32</v>
      </c>
      <c r="C14" s="12" t="s">
        <v>21</v>
      </c>
      <c r="D14" s="12">
        <v>10</v>
      </c>
      <c r="E14" s="12" t="s">
        <v>33</v>
      </c>
      <c r="F14" s="12">
        <v>60</v>
      </c>
      <c r="G14" s="12">
        <v>0</v>
      </c>
      <c r="H14" s="12">
        <v>0</v>
      </c>
      <c r="I14" s="12">
        <v>0</v>
      </c>
      <c r="J14" s="12">
        <v>8</v>
      </c>
      <c r="K14" s="12">
        <v>0</v>
      </c>
      <c r="L14" s="12">
        <v>8</v>
      </c>
      <c r="M14" s="12">
        <v>0</v>
      </c>
      <c r="N14" s="12">
        <v>8</v>
      </c>
      <c r="O14" s="12">
        <v>84</v>
      </c>
      <c r="P14" s="12" t="s">
        <v>23</v>
      </c>
      <c r="R14" s="13">
        <f>IF(O14=O13,R13,IF(AND(O14/$R$10&gt;=0.6,$A14/$A$19&lt;=0.4,$A14=1),"Победитель",IF(AND(O14/$R$10&gt;=0.5,$A14/$A$19&lt;=0.4),"Призер","")))</f>
      </c>
    </row>
    <row r="15" spans="1:18" s="13" customFormat="1" ht="15">
      <c r="A15" s="12">
        <v>5</v>
      </c>
      <c r="B15" s="12" t="s">
        <v>69</v>
      </c>
      <c r="C15" s="12" t="s">
        <v>28</v>
      </c>
      <c r="D15" s="12">
        <v>10</v>
      </c>
      <c r="E15" s="12" t="s">
        <v>70</v>
      </c>
      <c r="F15" s="12">
        <v>8</v>
      </c>
      <c r="G15" s="12">
        <v>20</v>
      </c>
      <c r="H15" s="12">
        <v>20</v>
      </c>
      <c r="I15" s="12">
        <v>12</v>
      </c>
      <c r="J15" s="12">
        <v>0</v>
      </c>
      <c r="K15" s="12">
        <v>3</v>
      </c>
      <c r="L15" s="12">
        <v>8</v>
      </c>
      <c r="M15" s="12">
        <v>3</v>
      </c>
      <c r="N15" s="12">
        <v>8</v>
      </c>
      <c r="O15" s="12">
        <v>82</v>
      </c>
      <c r="P15" s="12" t="s">
        <v>23</v>
      </c>
      <c r="R15" s="13" t="str">
        <f>IF(O15=O14,R14,IF(AND(O15/$R$10&gt;=0.6,$A15/$A$49&lt;=0.4,$A15=1),"Победитель",IF(AND(O15/$R$10&gt;=0.5,$A15/$A$49&lt;=0.4),"Призер","")))</f>
        <v>Призер</v>
      </c>
    </row>
    <row r="16" spans="1:18" s="13" customFormat="1" ht="15">
      <c r="A16" s="12">
        <v>6</v>
      </c>
      <c r="B16" s="14" t="s">
        <v>20</v>
      </c>
      <c r="C16" s="14" t="s">
        <v>21</v>
      </c>
      <c r="D16" s="14">
        <v>10</v>
      </c>
      <c r="E16" s="14" t="s">
        <v>22</v>
      </c>
      <c r="F16" s="14">
        <v>8</v>
      </c>
      <c r="G16" s="14">
        <v>20</v>
      </c>
      <c r="H16" s="14">
        <v>20</v>
      </c>
      <c r="I16" s="14">
        <v>12</v>
      </c>
      <c r="J16" s="14">
        <v>8</v>
      </c>
      <c r="K16" s="14">
        <v>8</v>
      </c>
      <c r="L16" s="14">
        <v>0</v>
      </c>
      <c r="M16" s="14">
        <v>0</v>
      </c>
      <c r="N16" s="14">
        <v>0</v>
      </c>
      <c r="O16" s="14">
        <v>76</v>
      </c>
      <c r="P16" s="14" t="s">
        <v>23</v>
      </c>
      <c r="R16" s="13">
        <f>IF(O16=O15,R15,IF(AND(O16/$R$10&gt;=0.6,$A16/$A$16&lt;=0.4,$A16=1),"Победитель",IF(AND(O16/$R$10&gt;=0.5,$A16/$A$16&lt;=0.4),"Призер","")))</f>
      </c>
    </row>
    <row r="17" spans="1:18" s="13" customFormat="1" ht="15">
      <c r="A17" s="12">
        <v>7</v>
      </c>
      <c r="B17" s="15" t="s">
        <v>55</v>
      </c>
      <c r="C17" s="15" t="s">
        <v>28</v>
      </c>
      <c r="D17" s="15">
        <v>10</v>
      </c>
      <c r="E17" s="15" t="s">
        <v>56</v>
      </c>
      <c r="F17" s="15">
        <v>8</v>
      </c>
      <c r="G17" s="15">
        <v>20</v>
      </c>
      <c r="H17" s="15">
        <v>16</v>
      </c>
      <c r="I17" s="15">
        <v>12</v>
      </c>
      <c r="J17" s="15">
        <v>8</v>
      </c>
      <c r="K17" s="15">
        <v>0</v>
      </c>
      <c r="L17" s="15">
        <v>8</v>
      </c>
      <c r="M17" s="15">
        <v>0</v>
      </c>
      <c r="N17" s="15">
        <v>0</v>
      </c>
      <c r="O17" s="15">
        <v>72</v>
      </c>
      <c r="P17" s="16" t="s">
        <v>23</v>
      </c>
      <c r="R17" s="13" t="str">
        <f>IF(O17=O16,R16,IF(AND(O17/$R$10&gt;=0.6,$A17/$A$40&lt;=0.4,$A17=1),"Победитель",IF(AND(O17/$R$10&gt;=0.5,$A17/$A$40&lt;=0.4),"Призер","")))</f>
        <v>Призер</v>
      </c>
    </row>
    <row r="18" spans="1:18" s="13" customFormat="1" ht="15">
      <c r="A18" s="12">
        <v>8</v>
      </c>
      <c r="B18" s="15" t="s">
        <v>73</v>
      </c>
      <c r="C18" s="15" t="s">
        <v>21</v>
      </c>
      <c r="D18" s="15">
        <v>10</v>
      </c>
      <c r="E18" s="15" t="s">
        <v>74</v>
      </c>
      <c r="F18" s="15">
        <v>8</v>
      </c>
      <c r="G18" s="15">
        <v>20</v>
      </c>
      <c r="H18" s="15">
        <v>20</v>
      </c>
      <c r="I18" s="15">
        <v>8</v>
      </c>
      <c r="J18" s="15">
        <v>8</v>
      </c>
      <c r="K18" s="15">
        <v>0</v>
      </c>
      <c r="L18" s="15">
        <v>0</v>
      </c>
      <c r="M18" s="15">
        <v>8</v>
      </c>
      <c r="N18" s="15">
        <v>0</v>
      </c>
      <c r="O18" s="15">
        <v>72</v>
      </c>
      <c r="P18" s="16" t="s">
        <v>23</v>
      </c>
      <c r="R18" s="13" t="str">
        <f>IF(O18=O17,R17,IF(AND(O18/$R$10&gt;=0.6,$A18/$A$52&lt;=0.4,$A18=1),"Победитель",IF(AND(O18/$R$10&gt;=0.5,$A18/$A$52&lt;=0.4),"Призер","")))</f>
        <v>Призер</v>
      </c>
    </row>
    <row r="19" spans="1:18" s="13" customFormat="1" ht="15">
      <c r="A19" s="12">
        <v>9</v>
      </c>
      <c r="B19" s="15" t="s">
        <v>43</v>
      </c>
      <c r="C19" s="15" t="s">
        <v>21</v>
      </c>
      <c r="D19" s="15">
        <v>10</v>
      </c>
      <c r="E19" s="15" t="s">
        <v>44</v>
      </c>
      <c r="F19" s="15">
        <v>8</v>
      </c>
      <c r="G19" s="15">
        <v>20</v>
      </c>
      <c r="H19" s="15">
        <v>16</v>
      </c>
      <c r="I19" s="15">
        <v>12</v>
      </c>
      <c r="J19" s="15">
        <v>2</v>
      </c>
      <c r="K19" s="15">
        <v>2</v>
      </c>
      <c r="L19" s="15">
        <v>6</v>
      </c>
      <c r="M19" s="15">
        <v>0</v>
      </c>
      <c r="N19" s="15">
        <v>5</v>
      </c>
      <c r="O19" s="15">
        <v>71</v>
      </c>
      <c r="P19" s="16" t="s">
        <v>23</v>
      </c>
      <c r="R19" s="13">
        <f>IF(O19=O18,R18,IF(AND(O19/$R$10&gt;=0.6,$A19/$A$32&lt;=0.4,$A19=1),"Победитель",IF(AND(O19/$R$10&gt;=0.5,$A19/$A$32&lt;=0.4),"Призер","")))</f>
      </c>
    </row>
    <row r="20" spans="1:18" s="13" customFormat="1" ht="15">
      <c r="A20" s="12">
        <v>10</v>
      </c>
      <c r="B20" s="15" t="s">
        <v>36</v>
      </c>
      <c r="C20" s="15" t="s">
        <v>21</v>
      </c>
      <c r="D20" s="15">
        <v>10</v>
      </c>
      <c r="E20" s="15" t="s">
        <v>37</v>
      </c>
      <c r="F20" s="15">
        <v>8</v>
      </c>
      <c r="G20" s="15">
        <v>14</v>
      </c>
      <c r="H20" s="15">
        <v>14</v>
      </c>
      <c r="I20" s="15">
        <v>10</v>
      </c>
      <c r="J20" s="15">
        <v>6</v>
      </c>
      <c r="K20" s="15">
        <v>4</v>
      </c>
      <c r="L20" s="15">
        <v>4</v>
      </c>
      <c r="M20" s="15">
        <v>6</v>
      </c>
      <c r="N20" s="15">
        <v>4</v>
      </c>
      <c r="O20" s="15">
        <v>70</v>
      </c>
      <c r="P20" s="16" t="s">
        <v>23</v>
      </c>
      <c r="R20" s="13">
        <f>IF(O20=O19,R19,IF(AND(O20/$R$10&gt;=0.6,$A20/$A$25&lt;=0.4,$A20=1),"Победитель",IF(AND(O20/$R$10&gt;=0.5,$A20/$A$25&lt;=0.4),"Призер","")))</f>
      </c>
    </row>
    <row r="21" spans="1:18" s="13" customFormat="1" ht="15">
      <c r="A21" s="12">
        <v>11</v>
      </c>
      <c r="B21" s="15" t="s">
        <v>51</v>
      </c>
      <c r="C21" s="15" t="s">
        <v>28</v>
      </c>
      <c r="D21" s="15">
        <v>10</v>
      </c>
      <c r="E21" s="15" t="s">
        <v>52</v>
      </c>
      <c r="F21" s="15">
        <v>56</v>
      </c>
      <c r="G21" s="15">
        <v>0</v>
      </c>
      <c r="H21" s="15">
        <v>0</v>
      </c>
      <c r="I21" s="15">
        <v>0</v>
      </c>
      <c r="J21" s="15">
        <v>8</v>
      </c>
      <c r="K21" s="15">
        <v>0</v>
      </c>
      <c r="L21" s="15">
        <v>0</v>
      </c>
      <c r="M21" s="15">
        <v>0</v>
      </c>
      <c r="N21" s="15">
        <v>0</v>
      </c>
      <c r="O21" s="15">
        <v>64</v>
      </c>
      <c r="P21" s="16" t="s">
        <v>23</v>
      </c>
      <c r="R21" s="13">
        <f>IF(O21=O20,R20,IF(AND(O21/$R$10&gt;=0.6,$A21/$A$35&lt;=0.4,$A21=1),"Победитель",IF(AND(O21/$R$10&gt;=0.5,$A21/$A$35&lt;=0.4),"Призер","")))</f>
      </c>
    </row>
    <row r="22" spans="1:18" s="13" customFormat="1" ht="15">
      <c r="A22" s="12">
        <v>12</v>
      </c>
      <c r="B22" s="15" t="s">
        <v>81</v>
      </c>
      <c r="C22" s="15" t="s">
        <v>28</v>
      </c>
      <c r="D22" s="15">
        <v>10</v>
      </c>
      <c r="E22" s="15" t="s">
        <v>82</v>
      </c>
      <c r="F22" s="15">
        <v>12</v>
      </c>
      <c r="G22" s="15">
        <v>16</v>
      </c>
      <c r="H22" s="15">
        <v>8</v>
      </c>
      <c r="I22" s="15">
        <v>12</v>
      </c>
      <c r="J22" s="15">
        <v>8</v>
      </c>
      <c r="K22" s="15">
        <v>0</v>
      </c>
      <c r="L22" s="15">
        <v>0</v>
      </c>
      <c r="M22" s="15">
        <v>0</v>
      </c>
      <c r="N22" s="15">
        <v>8</v>
      </c>
      <c r="O22" s="15">
        <v>64</v>
      </c>
      <c r="P22" s="16"/>
      <c r="R22" s="13">
        <f>IF(O22=O21,R21,IF(AND(O22/$R$10&gt;=0.6,$A22/$A$57&lt;=0.4,$A22=1),"Победитель",IF(AND(O22/$R$10&gt;=0.5,$A22/$A$57&lt;=0.4),"Призер","")))</f>
      </c>
    </row>
    <row r="23" spans="1:18" s="13" customFormat="1" ht="15">
      <c r="A23" s="12">
        <v>13</v>
      </c>
      <c r="B23" s="15" t="s">
        <v>125</v>
      </c>
      <c r="C23" s="15" t="s">
        <v>21</v>
      </c>
      <c r="D23" s="15">
        <v>10</v>
      </c>
      <c r="E23" s="15" t="s">
        <v>126</v>
      </c>
      <c r="F23" s="15">
        <v>4</v>
      </c>
      <c r="G23" s="15">
        <v>20</v>
      </c>
      <c r="H23" s="15">
        <v>20</v>
      </c>
      <c r="I23" s="15">
        <v>4</v>
      </c>
      <c r="J23" s="15">
        <v>0</v>
      </c>
      <c r="K23" s="15">
        <v>0</v>
      </c>
      <c r="L23" s="15">
        <v>0</v>
      </c>
      <c r="M23" s="15">
        <v>8</v>
      </c>
      <c r="N23" s="15">
        <v>8</v>
      </c>
      <c r="O23" s="15">
        <v>64</v>
      </c>
      <c r="P23" s="16" t="s">
        <v>23</v>
      </c>
      <c r="R23" s="13">
        <f>IF(O23=O22,R22,IF(AND(O23/$R$10&gt;=0.6,$A23/$A$92&lt;=0.4,$A23=1),"Победитель",IF(AND(O23/$R$10&gt;=0.5,$A23/$A$92&lt;=0.4),"Призер","")))</f>
      </c>
    </row>
    <row r="24" spans="1:18" s="13" customFormat="1" ht="15">
      <c r="A24" s="12">
        <v>14</v>
      </c>
      <c r="B24" s="15" t="s">
        <v>84</v>
      </c>
      <c r="C24" s="15" t="s">
        <v>21</v>
      </c>
      <c r="D24" s="15">
        <v>10</v>
      </c>
      <c r="E24" s="15" t="s">
        <v>85</v>
      </c>
      <c r="F24" s="15">
        <v>8</v>
      </c>
      <c r="G24" s="15">
        <v>16</v>
      </c>
      <c r="H24" s="15">
        <v>8</v>
      </c>
      <c r="I24" s="15">
        <v>12</v>
      </c>
      <c r="J24" s="15">
        <v>2</v>
      </c>
      <c r="K24" s="15">
        <v>4</v>
      </c>
      <c r="L24" s="15">
        <v>4</v>
      </c>
      <c r="M24" s="15">
        <v>5</v>
      </c>
      <c r="N24" s="15">
        <v>4</v>
      </c>
      <c r="O24" s="15">
        <v>63</v>
      </c>
      <c r="P24" s="16" t="s">
        <v>23</v>
      </c>
      <c r="R24" s="13" t="str">
        <f>IF(O24=O23,R23,IF(AND(O24/$R$10&gt;=0.6,$A24/$A$60&lt;=0.4,$A24=1),"Победитель",IF(AND(O24/$R$10&gt;=0.5,$A24/$A$60&lt;=0.4),"Призер","")))</f>
        <v>Призер</v>
      </c>
    </row>
    <row r="25" spans="1:18" s="13" customFormat="1" ht="15">
      <c r="A25" s="12">
        <v>15</v>
      </c>
      <c r="B25" s="15" t="s">
        <v>24</v>
      </c>
      <c r="C25" s="15" t="s">
        <v>21</v>
      </c>
      <c r="D25" s="15">
        <v>10</v>
      </c>
      <c r="E25" s="15" t="s">
        <v>22</v>
      </c>
      <c r="F25" s="15">
        <v>8</v>
      </c>
      <c r="G25" s="15">
        <v>20</v>
      </c>
      <c r="H25" s="15">
        <v>20</v>
      </c>
      <c r="I25" s="15">
        <v>12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60</v>
      </c>
      <c r="P25" s="16" t="s">
        <v>25</v>
      </c>
      <c r="R25" s="13">
        <f>IF(O25=O24,R24,IF(AND(O25/$R$10&gt;=0.6,$A25/$A$16&lt;=0.4,$A25=1),"Победитель",IF(AND(O25/$R$10&gt;=0.5,$A25/$A$16&lt;=0.4),"Призер","")))</f>
      </c>
    </row>
    <row r="26" spans="1:18" s="13" customFormat="1" ht="15">
      <c r="A26" s="12">
        <v>16</v>
      </c>
      <c r="B26" s="15" t="s">
        <v>26</v>
      </c>
      <c r="C26" s="15" t="s">
        <v>21</v>
      </c>
      <c r="D26" s="15">
        <v>10</v>
      </c>
      <c r="E26" s="15" t="s">
        <v>22</v>
      </c>
      <c r="F26" s="15">
        <v>8</v>
      </c>
      <c r="G26" s="15">
        <v>20</v>
      </c>
      <c r="H26" s="15">
        <v>20</v>
      </c>
      <c r="I26" s="15">
        <v>12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60</v>
      </c>
      <c r="P26" s="16" t="s">
        <v>25</v>
      </c>
      <c r="R26" s="13">
        <f>IF(O26=O25,R25,IF(AND(O26/$R$10&gt;=0.6,$A26/$A$16&lt;=0.4,$A26=1),"Победитель",IF(AND(O26/$R$10&gt;=0.5,$A26/$A$16&lt;=0.4),"Призер","")))</f>
      </c>
    </row>
    <row r="27" spans="1:18" s="13" customFormat="1" ht="15">
      <c r="A27" s="12">
        <v>17</v>
      </c>
      <c r="B27" s="15" t="s">
        <v>57</v>
      </c>
      <c r="C27" s="15" t="s">
        <v>28</v>
      </c>
      <c r="D27" s="15">
        <v>10</v>
      </c>
      <c r="E27" s="15" t="s">
        <v>56</v>
      </c>
      <c r="F27" s="15">
        <v>4</v>
      </c>
      <c r="G27" s="15">
        <v>16</v>
      </c>
      <c r="H27" s="15">
        <v>12</v>
      </c>
      <c r="I27" s="15">
        <v>4</v>
      </c>
      <c r="J27" s="15">
        <v>8</v>
      </c>
      <c r="K27" s="15">
        <v>0</v>
      </c>
      <c r="L27" s="15">
        <v>8</v>
      </c>
      <c r="M27" s="15">
        <v>8</v>
      </c>
      <c r="N27" s="15">
        <v>0</v>
      </c>
      <c r="O27" s="15">
        <v>60</v>
      </c>
      <c r="P27" s="17" t="s">
        <v>25</v>
      </c>
      <c r="R27" s="13">
        <f>IF(O27=O26,R26,IF(AND(O27/$R$10&gt;=0.6,$A27/$A$40&lt;=0.4,$A27=1),"Победитель",IF(AND(O27/$R$10&gt;=0.5,$A27/$A$40&lt;=0.4),"Призер","")))</f>
      </c>
    </row>
    <row r="28" spans="1:18" s="13" customFormat="1" ht="15">
      <c r="A28" s="12">
        <v>18</v>
      </c>
      <c r="B28" s="15" t="s">
        <v>58</v>
      </c>
      <c r="C28" s="15" t="s">
        <v>28</v>
      </c>
      <c r="D28" s="15">
        <v>10</v>
      </c>
      <c r="E28" s="15" t="s">
        <v>56</v>
      </c>
      <c r="F28" s="15">
        <v>8</v>
      </c>
      <c r="G28" s="15">
        <v>20</v>
      </c>
      <c r="H28" s="15">
        <v>12</v>
      </c>
      <c r="I28" s="15">
        <v>8</v>
      </c>
      <c r="J28" s="15">
        <v>8</v>
      </c>
      <c r="K28" s="15">
        <v>0</v>
      </c>
      <c r="L28" s="15">
        <v>4</v>
      </c>
      <c r="M28" s="15">
        <v>0</v>
      </c>
      <c r="N28" s="15">
        <v>0</v>
      </c>
      <c r="O28" s="15">
        <v>60</v>
      </c>
      <c r="P28" s="17" t="s">
        <v>25</v>
      </c>
      <c r="R28" s="13">
        <f>IF(O28=O27,R27,IF(AND(O28/$R$10&gt;=0.6,$A28/$A$40&lt;=0.4,$A28=1),"Победитель",IF(AND(O28/$R$10&gt;=0.5,$A28/$A$40&lt;=0.4),"Призер","")))</f>
      </c>
    </row>
    <row r="29" spans="1:18" s="13" customFormat="1" ht="15">
      <c r="A29" s="12">
        <v>19</v>
      </c>
      <c r="B29" s="15" t="s">
        <v>65</v>
      </c>
      <c r="C29" s="15" t="s">
        <v>21</v>
      </c>
      <c r="D29" s="15">
        <v>10</v>
      </c>
      <c r="E29" s="15" t="s">
        <v>66</v>
      </c>
      <c r="F29" s="15">
        <v>8</v>
      </c>
      <c r="G29" s="15">
        <v>12</v>
      </c>
      <c r="H29" s="15">
        <v>16</v>
      </c>
      <c r="I29" s="15">
        <v>8</v>
      </c>
      <c r="J29" s="15">
        <v>8</v>
      </c>
      <c r="K29" s="15">
        <v>0</v>
      </c>
      <c r="L29" s="15">
        <v>8</v>
      </c>
      <c r="M29" s="15">
        <v>0</v>
      </c>
      <c r="N29" s="15">
        <v>0</v>
      </c>
      <c r="O29" s="15">
        <v>60</v>
      </c>
      <c r="P29" s="16" t="s">
        <v>23</v>
      </c>
      <c r="R29" s="13">
        <f>IF(O29=O28,R28,IF(AND(O29/$R$10&gt;=0.6,$A29/$A$46&lt;=0.4,$A29=1),"Победитель",IF(AND(O29/$R$10&gt;=0.5,$A29/$A$46&lt;=0.4),"Призер","")))</f>
      </c>
    </row>
    <row r="30" spans="1:18" s="13" customFormat="1" ht="15">
      <c r="A30" s="12">
        <v>20</v>
      </c>
      <c r="B30" s="15" t="s">
        <v>38</v>
      </c>
      <c r="C30" s="15" t="s">
        <v>28</v>
      </c>
      <c r="D30" s="15">
        <v>10</v>
      </c>
      <c r="E30" s="15" t="s">
        <v>37</v>
      </c>
      <c r="F30" s="15">
        <v>6</v>
      </c>
      <c r="G30" s="15">
        <v>12</v>
      </c>
      <c r="H30" s="15">
        <v>12</v>
      </c>
      <c r="I30" s="15">
        <v>10</v>
      </c>
      <c r="J30" s="15">
        <v>4</v>
      </c>
      <c r="K30" s="15">
        <v>4</v>
      </c>
      <c r="L30" s="15">
        <v>0</v>
      </c>
      <c r="M30" s="15">
        <v>4</v>
      </c>
      <c r="N30" s="15">
        <v>4</v>
      </c>
      <c r="O30" s="15">
        <v>56</v>
      </c>
      <c r="P30" s="16" t="s">
        <v>25</v>
      </c>
      <c r="R30" s="13">
        <f>IF(O30=O29,R29,IF(AND(O30/$R$10&gt;=0.6,$A30/$A$25&lt;=0.4,$A30=1),"Победитель",IF(AND(O30/$R$10&gt;=0.5,$A30/$A$25&lt;=0.4),"Призер","")))</f>
      </c>
    </row>
    <row r="31" spans="1:18" s="13" customFormat="1" ht="15">
      <c r="A31" s="12">
        <v>21</v>
      </c>
      <c r="B31" s="15" t="s">
        <v>77</v>
      </c>
      <c r="C31" s="15" t="s">
        <v>21</v>
      </c>
      <c r="D31" s="15">
        <v>10</v>
      </c>
      <c r="E31" s="15" t="s">
        <v>78</v>
      </c>
      <c r="F31" s="15">
        <v>8</v>
      </c>
      <c r="G31" s="15">
        <v>12</v>
      </c>
      <c r="H31" s="15">
        <v>16</v>
      </c>
      <c r="I31" s="15">
        <v>12</v>
      </c>
      <c r="J31" s="15">
        <v>8</v>
      </c>
      <c r="K31" s="15">
        <v>0</v>
      </c>
      <c r="L31" s="15">
        <v>0</v>
      </c>
      <c r="M31" s="15">
        <v>0</v>
      </c>
      <c r="N31" s="15">
        <v>0</v>
      </c>
      <c r="O31" s="15">
        <v>56</v>
      </c>
      <c r="P31" s="16" t="s">
        <v>25</v>
      </c>
      <c r="R31" s="13">
        <f>IF(O31=O30,R30,IF(AND(O31/$R$10&gt;=0.6,$A31/$A$55&lt;=0.4,$A31=1),"Победитель",IF(AND(O31/$R$10&gt;=0.5,$A31/$A$55&lt;=0.4),"Призер","")))</f>
      </c>
    </row>
    <row r="32" spans="1:18" s="13" customFormat="1" ht="15">
      <c r="A32" s="12">
        <v>22</v>
      </c>
      <c r="B32" s="15" t="s">
        <v>88</v>
      </c>
      <c r="C32" s="15" t="s">
        <v>21</v>
      </c>
      <c r="D32" s="15">
        <v>10</v>
      </c>
      <c r="E32" s="15" t="s">
        <v>89</v>
      </c>
      <c r="F32" s="15">
        <v>8</v>
      </c>
      <c r="G32" s="15">
        <v>20</v>
      </c>
      <c r="H32" s="15">
        <v>16</v>
      </c>
      <c r="I32" s="15">
        <v>12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56</v>
      </c>
      <c r="P32" s="17" t="s">
        <v>25</v>
      </c>
      <c r="Q32" s="18" t="s">
        <v>131</v>
      </c>
      <c r="R32" s="13">
        <f>IF(O32=O31,R31,IF(AND(O32/$R$10&gt;=0.6,$A32/$A$63&lt;=0.4,$A32=1),"Победитель",IF(AND(O32/$R$10&gt;=0.5,$A32/$A$63&lt;=0.4),"Призер","")))</f>
      </c>
    </row>
    <row r="33" spans="1:18" s="13" customFormat="1" ht="15">
      <c r="A33" s="12">
        <v>23</v>
      </c>
      <c r="B33" s="15" t="s">
        <v>127</v>
      </c>
      <c r="C33" s="15" t="s">
        <v>28</v>
      </c>
      <c r="D33" s="15">
        <v>10</v>
      </c>
      <c r="E33" s="15" t="s">
        <v>126</v>
      </c>
      <c r="F33" s="15">
        <v>8</v>
      </c>
      <c r="G33" s="15">
        <v>20</v>
      </c>
      <c r="H33" s="15">
        <v>20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8</v>
      </c>
      <c r="O33" s="15">
        <v>56</v>
      </c>
      <c r="P33" s="16" t="s">
        <v>25</v>
      </c>
      <c r="R33" s="13">
        <f>IF(O33=O32,R32,IF(AND(O33/$R$10&gt;=0.6,$A33/$A$92&lt;=0.4,$A33=1),"Победитель",IF(AND(O33/$R$10&gt;=0.5,$A33/$A$92&lt;=0.4),"Призер","")))</f>
      </c>
    </row>
    <row r="34" spans="1:18" s="6" customFormat="1" ht="15">
      <c r="A34" s="7">
        <v>24</v>
      </c>
      <c r="B34" s="8" t="s">
        <v>53</v>
      </c>
      <c r="C34" s="8" t="s">
        <v>28</v>
      </c>
      <c r="D34" s="8">
        <v>10</v>
      </c>
      <c r="E34" s="8" t="s">
        <v>52</v>
      </c>
      <c r="F34" s="8">
        <v>44</v>
      </c>
      <c r="G34" s="8">
        <v>0</v>
      </c>
      <c r="H34" s="8">
        <v>0</v>
      </c>
      <c r="I34" s="8">
        <v>0</v>
      </c>
      <c r="J34" s="8">
        <v>8</v>
      </c>
      <c r="K34" s="8">
        <v>0</v>
      </c>
      <c r="L34" s="8">
        <v>0</v>
      </c>
      <c r="M34" s="8">
        <v>0</v>
      </c>
      <c r="N34" s="8">
        <v>0</v>
      </c>
      <c r="O34" s="8">
        <v>52</v>
      </c>
      <c r="P34" s="9"/>
      <c r="R34" s="6">
        <f>IF(O34=O33,R33,IF(AND(O34/$R$10&gt;=0.6,$A34/$A$35&lt;=0.4,$A34=1),"Победитель",IF(AND(O34/$R$10&gt;=0.5,$A34/$A$35&lt;=0.4),"Призер","")))</f>
      </c>
    </row>
    <row r="35" spans="1:18" s="6" customFormat="1" ht="15">
      <c r="A35" s="7">
        <v>25</v>
      </c>
      <c r="B35" s="8" t="s">
        <v>90</v>
      </c>
      <c r="C35" s="8" t="s">
        <v>21</v>
      </c>
      <c r="D35" s="8">
        <v>10</v>
      </c>
      <c r="E35" s="8" t="s">
        <v>89</v>
      </c>
      <c r="F35" s="8">
        <v>8</v>
      </c>
      <c r="G35" s="8">
        <v>20</v>
      </c>
      <c r="H35" s="8">
        <v>12</v>
      </c>
      <c r="I35" s="8">
        <v>12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52</v>
      </c>
      <c r="P35" s="9"/>
      <c r="R35" s="6">
        <f>IF(O35=O34,R34,IF(AND(O35/$R$10&gt;=0.6,$A35/$A$63&lt;=0.4,$A35=1),"Победитель",IF(AND(O35/$R$10&gt;=0.5,$A35/$A$63&lt;=0.4),"Призер","")))</f>
      </c>
    </row>
    <row r="36" spans="1:18" s="6" customFormat="1" ht="15">
      <c r="A36" s="7">
        <v>26</v>
      </c>
      <c r="B36" s="8" t="s">
        <v>108</v>
      </c>
      <c r="C36" s="8" t="s">
        <v>21</v>
      </c>
      <c r="D36" s="8">
        <v>10</v>
      </c>
      <c r="E36" s="8" t="s">
        <v>109</v>
      </c>
      <c r="F36" s="8">
        <v>8</v>
      </c>
      <c r="G36" s="8">
        <v>16</v>
      </c>
      <c r="H36" s="8">
        <v>20</v>
      </c>
      <c r="I36" s="8">
        <v>8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52</v>
      </c>
      <c r="P36" s="9" t="s">
        <v>25</v>
      </c>
      <c r="R36" s="6">
        <f>IF(O36=O35,R35,IF(AND(O36/$R$10&gt;=0.6,$A36/$A$77&lt;=0.4,$A36=1),"Победитель",IF(AND(O36/$R$10&gt;=0.5,$A36/$A$77&lt;=0.4),"Призер","")))</f>
      </c>
    </row>
    <row r="37" spans="1:18" s="6" customFormat="1" ht="15">
      <c r="A37" s="7">
        <v>27</v>
      </c>
      <c r="B37" s="8" t="s">
        <v>98</v>
      </c>
      <c r="C37" s="8" t="s">
        <v>21</v>
      </c>
      <c r="D37" s="8">
        <v>10</v>
      </c>
      <c r="E37" s="8" t="s">
        <v>99</v>
      </c>
      <c r="F37" s="8">
        <v>6</v>
      </c>
      <c r="G37" s="8">
        <v>8</v>
      </c>
      <c r="H37" s="8">
        <v>8</v>
      </c>
      <c r="I37" s="8">
        <v>12</v>
      </c>
      <c r="J37" s="8">
        <v>4</v>
      </c>
      <c r="K37" s="8">
        <v>4</v>
      </c>
      <c r="L37" s="8">
        <v>4</v>
      </c>
      <c r="M37" s="8">
        <v>4</v>
      </c>
      <c r="N37" s="8">
        <v>0</v>
      </c>
      <c r="O37" s="8">
        <v>50</v>
      </c>
      <c r="P37" s="9" t="s">
        <v>25</v>
      </c>
      <c r="R37" s="6">
        <f>IF(O37=O36,R36,IF(AND(O37/$R$10&gt;=0.6,$A37/$A$70&lt;=0.4,$A37=1),"Победитель",IF(AND(O37/$R$10&gt;=0.5,$A37/$A$70&lt;=0.4),"Призер","")))</f>
      </c>
    </row>
    <row r="38" spans="1:18" s="6" customFormat="1" ht="15">
      <c r="A38" s="7">
        <v>28</v>
      </c>
      <c r="B38" s="8" t="s">
        <v>39</v>
      </c>
      <c r="C38" s="8" t="s">
        <v>28</v>
      </c>
      <c r="D38" s="8">
        <v>10</v>
      </c>
      <c r="E38" s="8" t="s">
        <v>37</v>
      </c>
      <c r="F38" s="8">
        <v>8</v>
      </c>
      <c r="G38" s="8">
        <v>12</v>
      </c>
      <c r="H38" s="8">
        <v>12</v>
      </c>
      <c r="I38" s="8">
        <v>8</v>
      </c>
      <c r="J38" s="8">
        <v>2</v>
      </c>
      <c r="K38" s="8">
        <v>2</v>
      </c>
      <c r="L38" s="8">
        <v>0</v>
      </c>
      <c r="M38" s="8">
        <v>2</v>
      </c>
      <c r="N38" s="8">
        <v>2</v>
      </c>
      <c r="O38" s="8">
        <v>48</v>
      </c>
      <c r="P38" s="9"/>
      <c r="R38" s="6">
        <f>IF(O38=O37,R37,IF(AND(O38/$R$10&gt;=0.6,$A38/$A$25&lt;=0.4,$A38=1),"Победитель",IF(AND(O38/$R$10&gt;=0.5,$A38/$A$25&lt;=0.4),"Призер","")))</f>
      </c>
    </row>
    <row r="39" spans="1:18" s="6" customFormat="1" ht="15">
      <c r="A39" s="7">
        <v>29</v>
      </c>
      <c r="B39" s="8" t="s">
        <v>40</v>
      </c>
      <c r="C39" s="8" t="s">
        <v>21</v>
      </c>
      <c r="D39" s="8">
        <v>10</v>
      </c>
      <c r="E39" s="8" t="s">
        <v>37</v>
      </c>
      <c r="F39" s="8">
        <v>6</v>
      </c>
      <c r="G39" s="8">
        <v>12</v>
      </c>
      <c r="H39" s="8">
        <v>10</v>
      </c>
      <c r="I39" s="8">
        <v>8</v>
      </c>
      <c r="J39" s="8">
        <v>4</v>
      </c>
      <c r="K39" s="8">
        <v>4</v>
      </c>
      <c r="L39" s="8">
        <v>0</v>
      </c>
      <c r="M39" s="8">
        <v>0</v>
      </c>
      <c r="N39" s="8">
        <v>4</v>
      </c>
      <c r="O39" s="8">
        <v>48</v>
      </c>
      <c r="P39" s="9"/>
      <c r="R39" s="6">
        <f>IF(O39=O38,R38,IF(AND(O39/$R$10&gt;=0.6,$A39/$A$25&lt;=0.4,$A39=1),"Победитель",IF(AND(O39/$R$10&gt;=0.5,$A39/$A$25&lt;=0.4),"Призер","")))</f>
      </c>
    </row>
    <row r="40" spans="1:18" s="6" customFormat="1" ht="15">
      <c r="A40" s="7">
        <v>30</v>
      </c>
      <c r="B40" s="8" t="s">
        <v>41</v>
      </c>
      <c r="C40" s="8" t="s">
        <v>21</v>
      </c>
      <c r="D40" s="8">
        <v>10</v>
      </c>
      <c r="E40" s="8" t="s">
        <v>37</v>
      </c>
      <c r="F40" s="8">
        <v>6</v>
      </c>
      <c r="G40" s="8">
        <v>14</v>
      </c>
      <c r="H40" s="8">
        <v>10</v>
      </c>
      <c r="I40" s="8">
        <v>8</v>
      </c>
      <c r="J40" s="8">
        <v>6</v>
      </c>
      <c r="K40" s="8">
        <v>4</v>
      </c>
      <c r="L40" s="8">
        <v>0</v>
      </c>
      <c r="M40" s="8">
        <v>0</v>
      </c>
      <c r="N40" s="8">
        <v>0</v>
      </c>
      <c r="O40" s="8">
        <v>48</v>
      </c>
      <c r="P40" s="9"/>
      <c r="R40" s="6">
        <f>IF(O40=O39,R39,IF(AND(O40/$R$10&gt;=0.6,$A40/$A$25&lt;=0.4,$A40=1),"Победитель",IF(AND(O40/$R$10&gt;=0.5,$A40/$A$25&lt;=0.4),"Призер","")))</f>
      </c>
    </row>
    <row r="41" spans="1:18" s="6" customFormat="1" ht="15">
      <c r="A41" s="7">
        <v>31</v>
      </c>
      <c r="B41" s="8" t="s">
        <v>128</v>
      </c>
      <c r="C41" s="8" t="s">
        <v>28</v>
      </c>
      <c r="D41" s="8">
        <v>10</v>
      </c>
      <c r="E41" s="8" t="s">
        <v>126</v>
      </c>
      <c r="F41" s="8">
        <v>8</v>
      </c>
      <c r="G41" s="8">
        <v>20</v>
      </c>
      <c r="H41" s="8">
        <v>0</v>
      </c>
      <c r="I41" s="8">
        <v>12</v>
      </c>
      <c r="J41" s="8">
        <v>0</v>
      </c>
      <c r="K41" s="8">
        <v>0</v>
      </c>
      <c r="L41" s="8">
        <v>0</v>
      </c>
      <c r="M41" s="8">
        <v>0</v>
      </c>
      <c r="N41" s="8">
        <v>8</v>
      </c>
      <c r="O41" s="8">
        <v>48</v>
      </c>
      <c r="P41" s="9"/>
      <c r="R41" s="6">
        <f>IF(O41=O40,R40,IF(AND(O41/$R$10&gt;=0.6,$A41/$A$92&lt;=0.4,$A41=1),"Победитель",IF(AND(O41/$R$10&gt;=0.5,$A41/$A$92&lt;=0.4),"Призер","")))</f>
      </c>
    </row>
    <row r="42" spans="1:18" s="6" customFormat="1" ht="15">
      <c r="A42" s="7">
        <v>32</v>
      </c>
      <c r="B42" s="8" t="s">
        <v>42</v>
      </c>
      <c r="C42" s="8" t="s">
        <v>21</v>
      </c>
      <c r="D42" s="8">
        <v>10</v>
      </c>
      <c r="E42" s="8" t="s">
        <v>37</v>
      </c>
      <c r="F42" s="8">
        <v>6</v>
      </c>
      <c r="G42" s="8">
        <v>10</v>
      </c>
      <c r="H42" s="8">
        <v>10</v>
      </c>
      <c r="I42" s="8">
        <v>8</v>
      </c>
      <c r="J42" s="8">
        <v>6</v>
      </c>
      <c r="K42" s="8">
        <v>4</v>
      </c>
      <c r="L42" s="8">
        <v>0</v>
      </c>
      <c r="M42" s="8">
        <v>0</v>
      </c>
      <c r="N42" s="8">
        <v>2</v>
      </c>
      <c r="O42" s="8">
        <v>46</v>
      </c>
      <c r="P42" s="9"/>
      <c r="Q42" s="6">
        <f>AVERAGE(O37:O42)</f>
        <v>48</v>
      </c>
      <c r="R42" s="6">
        <f>IF(O42=O41,R41,IF(AND(O42/$R$10&gt;=0.6,$A42/$A$25&lt;=0.4,$A42=1),"Победитель",IF(AND(O42/$R$10&gt;=0.5,$A42/$A$25&lt;=0.4),"Призер","")))</f>
      </c>
    </row>
    <row r="43" spans="1:18" s="6" customFormat="1" ht="15">
      <c r="A43" s="7">
        <v>33</v>
      </c>
      <c r="B43" s="8" t="s">
        <v>71</v>
      </c>
      <c r="C43" s="8" t="s">
        <v>28</v>
      </c>
      <c r="D43" s="8">
        <v>10</v>
      </c>
      <c r="E43" s="8" t="s">
        <v>70</v>
      </c>
      <c r="F43" s="8">
        <v>8</v>
      </c>
      <c r="G43" s="8">
        <v>20</v>
      </c>
      <c r="H43" s="8">
        <v>4</v>
      </c>
      <c r="I43" s="8">
        <v>12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44</v>
      </c>
      <c r="P43" s="9"/>
      <c r="R43" s="6">
        <f>IF(O43=O42,R42,IF(AND(O43/$R$10&gt;=0.6,$A43/$A$49&lt;=0.4,$A43=1),"Победитель",IF(AND(O43/$R$10&gt;=0.5,$A43/$A$49&lt;=0.4),"Призер","")))</f>
      </c>
    </row>
    <row r="44" spans="1:18" s="6" customFormat="1" ht="15">
      <c r="A44" s="7">
        <v>34</v>
      </c>
      <c r="B44" s="8" t="s">
        <v>86</v>
      </c>
      <c r="C44" s="8" t="s">
        <v>21</v>
      </c>
      <c r="D44" s="8">
        <v>10</v>
      </c>
      <c r="E44" s="8" t="s">
        <v>85</v>
      </c>
      <c r="F44" s="8">
        <v>4</v>
      </c>
      <c r="G44" s="8">
        <v>16</v>
      </c>
      <c r="H44" s="8">
        <v>4</v>
      </c>
      <c r="I44" s="8">
        <v>0</v>
      </c>
      <c r="J44" s="8">
        <v>2</v>
      </c>
      <c r="K44" s="8">
        <v>3</v>
      </c>
      <c r="L44" s="8">
        <v>8</v>
      </c>
      <c r="M44" s="8">
        <v>3</v>
      </c>
      <c r="N44" s="8">
        <v>2</v>
      </c>
      <c r="O44" s="8">
        <v>42</v>
      </c>
      <c r="P44" s="9"/>
      <c r="R44" s="6">
        <f>IF(O44=O43,R43,IF(AND(O44/$R$10&gt;=0.6,$A44/$A$60&lt;=0.4,$A44=1),"Победитель",IF(AND(O44/$R$10&gt;=0.5,$A44/$A$60&lt;=0.4),"Призер","")))</f>
      </c>
    </row>
    <row r="45" spans="1:18" s="6" customFormat="1" ht="15">
      <c r="A45" s="7">
        <v>35</v>
      </c>
      <c r="B45" s="8" t="s">
        <v>79</v>
      </c>
      <c r="C45" s="8" t="s">
        <v>28</v>
      </c>
      <c r="D45" s="8">
        <v>10</v>
      </c>
      <c r="E45" s="8" t="s">
        <v>78</v>
      </c>
      <c r="F45" s="8">
        <v>8</v>
      </c>
      <c r="G45" s="8">
        <v>8</v>
      </c>
      <c r="H45" s="8">
        <v>12</v>
      </c>
      <c r="I45" s="8">
        <v>12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40</v>
      </c>
      <c r="P45" s="9"/>
      <c r="R45" s="6">
        <f>IF(O45=O44,R44,IF(AND(O45/$R$10&gt;=0.6,$A45/$A$55&lt;=0.4,$A45=1),"Победитель",IF(AND(O45/$R$10&gt;=0.5,$A45/$A$55&lt;=0.4),"Призер","")))</f>
      </c>
    </row>
    <row r="46" spans="1:18" s="6" customFormat="1" ht="15">
      <c r="A46" s="7">
        <v>36</v>
      </c>
      <c r="B46" s="8" t="s">
        <v>80</v>
      </c>
      <c r="C46" s="8" t="s">
        <v>28</v>
      </c>
      <c r="D46" s="8">
        <v>10</v>
      </c>
      <c r="E46" s="8" t="s">
        <v>78</v>
      </c>
      <c r="F46" s="8">
        <v>8</v>
      </c>
      <c r="G46" s="8">
        <v>8</v>
      </c>
      <c r="H46" s="8">
        <v>12</v>
      </c>
      <c r="I46" s="8">
        <v>12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40</v>
      </c>
      <c r="P46" s="9"/>
      <c r="Q46" s="6">
        <f>AVERAGE(O44:O46)</f>
        <v>40.666666666666664</v>
      </c>
      <c r="R46" s="6">
        <f>IF(O46=O45,R45,IF(AND(O46/$R$10&gt;=0.6,$A46/$A$55&lt;=0.4,$A46=1),"Победитель",IF(AND(O46/$R$10&gt;=0.5,$A46/$A$55&lt;=0.4),"Призер","")))</f>
      </c>
    </row>
    <row r="47" spans="1:18" s="6" customFormat="1" ht="15">
      <c r="A47" s="7">
        <v>37</v>
      </c>
      <c r="B47" s="8" t="s">
        <v>83</v>
      </c>
      <c r="C47" s="8" t="s">
        <v>28</v>
      </c>
      <c r="D47" s="8">
        <v>10</v>
      </c>
      <c r="E47" s="8" t="s">
        <v>82</v>
      </c>
      <c r="F47" s="8">
        <v>16</v>
      </c>
      <c r="G47" s="8">
        <v>12</v>
      </c>
      <c r="H47" s="8">
        <v>8</v>
      </c>
      <c r="I47" s="8">
        <v>4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40</v>
      </c>
      <c r="P47" s="9"/>
      <c r="Q47" s="6">
        <f>AVERAGE(O46:O47)</f>
        <v>40</v>
      </c>
      <c r="R47" s="6">
        <f>IF(O47=O46,R46,IF(AND(O47/$R$10&gt;=0.6,$A47/$A$57&lt;=0.4,$A47=1),"Победитель",IF(AND(O47/$R$10&gt;=0.5,$A47/$A$57&lt;=0.4),"Призер","")))</f>
      </c>
    </row>
    <row r="48" spans="1:18" s="6" customFormat="1" ht="15">
      <c r="A48" s="7">
        <v>38</v>
      </c>
      <c r="B48" s="8" t="s">
        <v>91</v>
      </c>
      <c r="C48" s="8" t="s">
        <v>21</v>
      </c>
      <c r="D48" s="8">
        <v>10</v>
      </c>
      <c r="E48" s="8" t="s">
        <v>89</v>
      </c>
      <c r="F48" s="8">
        <v>8</v>
      </c>
      <c r="G48" s="8">
        <v>16</v>
      </c>
      <c r="H48" s="8">
        <v>8</v>
      </c>
      <c r="I48" s="8">
        <v>8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40</v>
      </c>
      <c r="P48" s="9"/>
      <c r="Q48" s="6">
        <f>AVERAGE(O46:O48)</f>
        <v>40</v>
      </c>
      <c r="R48" s="6">
        <f>IF(O48=O47,R47,IF(AND(O48/$R$10&gt;=0.6,$A48/$A$63&lt;=0.4,$A48=1),"Победитель",IF(AND(O48/$R$10&gt;=0.5,$A48/$A$63&lt;=0.4),"Призер","")))</f>
      </c>
    </row>
    <row r="49" spans="1:18" s="6" customFormat="1" ht="15">
      <c r="A49" s="7">
        <v>39</v>
      </c>
      <c r="B49" s="8" t="s">
        <v>118</v>
      </c>
      <c r="C49" s="8" t="s">
        <v>21</v>
      </c>
      <c r="D49" s="8">
        <v>10</v>
      </c>
      <c r="E49" s="8" t="s">
        <v>119</v>
      </c>
      <c r="F49" s="8">
        <v>8</v>
      </c>
      <c r="G49" s="8">
        <v>16</v>
      </c>
      <c r="H49" s="8">
        <v>12</v>
      </c>
      <c r="I49" s="8">
        <v>4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40</v>
      </c>
      <c r="P49" s="9"/>
      <c r="R49" s="6">
        <f>IF(O49=O48,R48,IF(AND(O49/$R$10&gt;=0.6,$A49/$A$87&lt;=0.4,$A49=1),"Победитель",IF(AND(O49/$R$10&gt;=0.5,$A49/$A$87&lt;=0.4),"Призер","")))</f>
      </c>
    </row>
    <row r="50" spans="1:18" s="6" customFormat="1" ht="15">
      <c r="A50" s="7">
        <v>40</v>
      </c>
      <c r="B50" s="8" t="s">
        <v>120</v>
      </c>
      <c r="C50" s="8" t="s">
        <v>28</v>
      </c>
      <c r="D50" s="8">
        <v>10</v>
      </c>
      <c r="E50" s="8" t="s">
        <v>119</v>
      </c>
      <c r="F50" s="8">
        <v>8</v>
      </c>
      <c r="G50" s="8">
        <v>16</v>
      </c>
      <c r="H50" s="8">
        <v>4</v>
      </c>
      <c r="I50" s="8">
        <v>12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40</v>
      </c>
      <c r="P50" s="9"/>
      <c r="R50" s="6">
        <f>IF(O50=O49,R49,IF(AND(O50/$R$10&gt;=0.6,$A50/$A$87&lt;=0.4,$A50=1),"Победитель",IF(AND(O50/$R$10&gt;=0.5,$A50/$A$87&lt;=0.4),"Призер","")))</f>
      </c>
    </row>
    <row r="51" spans="1:18" s="6" customFormat="1" ht="15">
      <c r="A51" s="7">
        <v>41</v>
      </c>
      <c r="B51" s="8" t="s">
        <v>121</v>
      </c>
      <c r="C51" s="8" t="s">
        <v>28</v>
      </c>
      <c r="D51" s="8">
        <v>10</v>
      </c>
      <c r="E51" s="8" t="s">
        <v>119</v>
      </c>
      <c r="F51" s="8">
        <v>8</v>
      </c>
      <c r="G51" s="8">
        <v>16</v>
      </c>
      <c r="H51" s="8">
        <v>4</v>
      </c>
      <c r="I51" s="8">
        <v>12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40</v>
      </c>
      <c r="P51" s="9"/>
      <c r="R51" s="6">
        <f>IF(O51=O50,R50,IF(AND(O51/$R$10&gt;=0.6,$A51/$A$87&lt;=0.4,$A51=1),"Победитель",IF(AND(O51/$R$10&gt;=0.5,$A51/$A$87&lt;=0.4),"Призер","")))</f>
      </c>
    </row>
    <row r="52" spans="1:18" s="6" customFormat="1" ht="15">
      <c r="A52" s="7">
        <v>42</v>
      </c>
      <c r="B52" s="8" t="s">
        <v>129</v>
      </c>
      <c r="C52" s="8" t="s">
        <v>28</v>
      </c>
      <c r="D52" s="8">
        <v>10</v>
      </c>
      <c r="E52" s="8" t="s">
        <v>126</v>
      </c>
      <c r="F52" s="8">
        <v>0</v>
      </c>
      <c r="G52" s="8">
        <v>0</v>
      </c>
      <c r="H52" s="8">
        <v>20</v>
      </c>
      <c r="I52" s="8">
        <v>12</v>
      </c>
      <c r="J52" s="8">
        <v>0</v>
      </c>
      <c r="K52" s="8">
        <v>0</v>
      </c>
      <c r="L52" s="8">
        <v>0</v>
      </c>
      <c r="M52" s="8">
        <v>0</v>
      </c>
      <c r="N52" s="8">
        <v>8</v>
      </c>
      <c r="O52" s="8">
        <v>40</v>
      </c>
      <c r="P52" s="9"/>
      <c r="R52" s="6">
        <f>IF(O52=O51,R51,IF(AND(O52/$R$10&gt;=0.6,$A52/$A$92&lt;=0.4,$A52=1),"Победитель",IF(AND(O52/$R$10&gt;=0.5,$A52/$A$92&lt;=0.4),"Призер","")))</f>
      </c>
    </row>
    <row r="53" spans="1:18" s="6" customFormat="1" ht="15">
      <c r="A53" s="7">
        <v>43</v>
      </c>
      <c r="B53" s="8" t="s">
        <v>130</v>
      </c>
      <c r="C53" s="8" t="s">
        <v>21</v>
      </c>
      <c r="D53" s="8">
        <v>10</v>
      </c>
      <c r="E53" s="8" t="s">
        <v>126</v>
      </c>
      <c r="F53" s="8">
        <v>0</v>
      </c>
      <c r="G53" s="8">
        <v>20</v>
      </c>
      <c r="H53" s="8">
        <v>0</v>
      </c>
      <c r="I53" s="8">
        <v>12</v>
      </c>
      <c r="J53" s="8">
        <v>0</v>
      </c>
      <c r="K53" s="8">
        <v>0</v>
      </c>
      <c r="L53" s="8">
        <v>0</v>
      </c>
      <c r="M53" s="8">
        <v>0</v>
      </c>
      <c r="N53" s="8">
        <v>8</v>
      </c>
      <c r="O53" s="8">
        <v>40</v>
      </c>
      <c r="P53" s="9"/>
      <c r="Q53" s="6">
        <f>AVERAGE(O49:O53)</f>
        <v>40</v>
      </c>
      <c r="R53" s="6">
        <f>IF(O53=O52,R52,IF(AND(O53/$R$10&gt;=0.6,$A53/$A$92&lt;=0.4,$A53=1),"Победитель",IF(AND(O53/$R$10&gt;=0.5,$A53/$A$92&lt;=0.4),"Призер","")))</f>
      </c>
    </row>
    <row r="54" spans="1:18" s="6" customFormat="1" ht="15">
      <c r="A54" s="7">
        <v>44</v>
      </c>
      <c r="B54" s="8" t="s">
        <v>34</v>
      </c>
      <c r="C54" s="8" t="s">
        <v>21</v>
      </c>
      <c r="D54" s="8">
        <v>10</v>
      </c>
      <c r="E54" s="8" t="s">
        <v>33</v>
      </c>
      <c r="F54" s="8">
        <v>15</v>
      </c>
      <c r="G54" s="8">
        <v>0</v>
      </c>
      <c r="H54" s="8">
        <v>0</v>
      </c>
      <c r="I54" s="8">
        <v>0</v>
      </c>
      <c r="J54" s="8">
        <v>4</v>
      </c>
      <c r="K54" s="8">
        <v>2</v>
      </c>
      <c r="L54" s="8">
        <v>2</v>
      </c>
      <c r="M54" s="8">
        <v>6</v>
      </c>
      <c r="N54" s="8">
        <v>9</v>
      </c>
      <c r="O54" s="8">
        <v>38</v>
      </c>
      <c r="P54" s="9"/>
      <c r="R54" s="6">
        <f>IF(O54=O53,R53,IF(AND(O54/$R$10&gt;=0.6,$A54/$A$19&lt;=0.4,$A54=1),"Победитель",IF(AND(O54/$R$10&gt;=0.5,$A54/$A$19&lt;=0.4),"Призер","")))</f>
      </c>
    </row>
    <row r="55" spans="1:18" s="6" customFormat="1" ht="15">
      <c r="A55" s="7">
        <v>45</v>
      </c>
      <c r="B55" s="8" t="s">
        <v>59</v>
      </c>
      <c r="C55" s="8" t="s">
        <v>21</v>
      </c>
      <c r="D55" s="8">
        <v>10</v>
      </c>
      <c r="E55" s="8" t="s">
        <v>56</v>
      </c>
      <c r="F55" s="8">
        <v>8</v>
      </c>
      <c r="G55" s="8">
        <v>12</v>
      </c>
      <c r="H55" s="8">
        <v>8</v>
      </c>
      <c r="I55" s="8">
        <v>0</v>
      </c>
      <c r="J55" s="8">
        <v>0</v>
      </c>
      <c r="K55" s="8">
        <v>0</v>
      </c>
      <c r="L55" s="8">
        <v>4</v>
      </c>
      <c r="M55" s="8">
        <v>0</v>
      </c>
      <c r="N55" s="8">
        <v>4</v>
      </c>
      <c r="O55" s="8">
        <v>36</v>
      </c>
      <c r="P55" s="9"/>
      <c r="R55" s="6">
        <f>IF(O55=O54,R54,IF(AND(O55/$R$10&gt;=0.6,$A55/$A$40&lt;=0.4,$A55=1),"Победитель",IF(AND(O55/$R$10&gt;=0.5,$A55/$A$40&lt;=0.4),"Призер","")))</f>
      </c>
    </row>
    <row r="56" spans="1:18" s="6" customFormat="1" ht="15">
      <c r="A56" s="7">
        <v>46</v>
      </c>
      <c r="B56" s="8" t="s">
        <v>63</v>
      </c>
      <c r="C56" s="8" t="s">
        <v>28</v>
      </c>
      <c r="D56" s="8">
        <v>10</v>
      </c>
      <c r="E56" s="8" t="s">
        <v>62</v>
      </c>
      <c r="F56" s="8">
        <v>8</v>
      </c>
      <c r="G56" s="8">
        <v>12</v>
      </c>
      <c r="H56" s="8">
        <v>8</v>
      </c>
      <c r="I56" s="8">
        <v>8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36</v>
      </c>
      <c r="P56" s="9"/>
      <c r="R56" s="6">
        <f>IF(O56=O55,R55,IF(AND(O56/$R$10&gt;=0.6,$A56/$A$43&lt;=0.4,$A56=1),"Победитель",IF(AND(O56/$R$10&gt;=0.5,$A56/$A$43&lt;=0.4),"Призер","")))</f>
      </c>
    </row>
    <row r="57" spans="1:18" s="6" customFormat="1" ht="15">
      <c r="A57" s="7">
        <v>47</v>
      </c>
      <c r="B57" s="8" t="s">
        <v>67</v>
      </c>
      <c r="C57" s="8" t="s">
        <v>28</v>
      </c>
      <c r="D57" s="8">
        <v>10</v>
      </c>
      <c r="E57" s="8" t="s">
        <v>66</v>
      </c>
      <c r="F57" s="8">
        <v>8</v>
      </c>
      <c r="G57" s="8">
        <v>12</v>
      </c>
      <c r="H57" s="8">
        <v>12</v>
      </c>
      <c r="I57" s="8">
        <v>4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36</v>
      </c>
      <c r="P57" s="9"/>
      <c r="R57" s="6">
        <f>IF(O57=O56,R56,IF(AND(O57/$R$10&gt;=0.6,$A57/$A$46&lt;=0.4,$A57=1),"Победитель",IF(AND(O57/$R$10&gt;=0.5,$A57/$A$46&lt;=0.4),"Призер","")))</f>
      </c>
    </row>
    <row r="58" spans="1:18" s="6" customFormat="1" ht="15">
      <c r="A58" s="7">
        <v>48</v>
      </c>
      <c r="B58" s="8" t="s">
        <v>35</v>
      </c>
      <c r="C58" s="8" t="s">
        <v>21</v>
      </c>
      <c r="D58" s="8">
        <v>10</v>
      </c>
      <c r="E58" s="8" t="s">
        <v>33</v>
      </c>
      <c r="F58" s="8">
        <v>20</v>
      </c>
      <c r="G58" s="8">
        <v>0</v>
      </c>
      <c r="H58" s="8">
        <v>0</v>
      </c>
      <c r="I58" s="8">
        <v>0</v>
      </c>
      <c r="J58" s="8">
        <v>4</v>
      </c>
      <c r="K58" s="8">
        <v>2</v>
      </c>
      <c r="L58" s="8">
        <v>2</v>
      </c>
      <c r="M58" s="8">
        <v>6</v>
      </c>
      <c r="N58" s="8">
        <v>0</v>
      </c>
      <c r="O58" s="8">
        <v>34</v>
      </c>
      <c r="P58" s="9"/>
      <c r="Q58" s="6">
        <f>AVERAGE(O56:O58)</f>
        <v>35.333333333333336</v>
      </c>
      <c r="R58" s="6">
        <f>IF(O58=O57,R57,IF(AND(O58/$R$10&gt;=0.6,$A58/$A$19&lt;=0.4,$A58=1),"Победитель",IF(AND(O58/$R$10&gt;=0.5,$A58/$A$19&lt;=0.4),"Призер","")))</f>
      </c>
    </row>
    <row r="59" spans="1:18" s="6" customFormat="1" ht="15">
      <c r="A59" s="7">
        <v>49</v>
      </c>
      <c r="B59" s="8" t="s">
        <v>45</v>
      </c>
      <c r="C59" s="8" t="s">
        <v>28</v>
      </c>
      <c r="D59" s="8">
        <v>10</v>
      </c>
      <c r="E59" s="8" t="s">
        <v>44</v>
      </c>
      <c r="F59" s="8">
        <v>4</v>
      </c>
      <c r="G59" s="8">
        <v>8</v>
      </c>
      <c r="H59" s="8">
        <v>8</v>
      </c>
      <c r="I59" s="8">
        <v>4</v>
      </c>
      <c r="J59" s="8">
        <v>4</v>
      </c>
      <c r="K59" s="8">
        <v>0</v>
      </c>
      <c r="L59" s="8">
        <v>0</v>
      </c>
      <c r="M59" s="8">
        <v>0</v>
      </c>
      <c r="N59" s="8">
        <v>2</v>
      </c>
      <c r="O59" s="8">
        <v>30</v>
      </c>
      <c r="P59" s="9"/>
      <c r="R59" s="6">
        <f>IF(O59=O58,R58,IF(AND(O59/$R$10&gt;=0.6,$A59/$A$32&lt;=0.4,$A59=1),"Победитель",IF(AND(O59/$R$10&gt;=0.5,$A59/$A$32&lt;=0.4),"Призер","")))</f>
      </c>
    </row>
    <row r="60" spans="1:18" s="6" customFormat="1" ht="15">
      <c r="A60" s="7">
        <v>50</v>
      </c>
      <c r="B60" s="8" t="s">
        <v>100</v>
      </c>
      <c r="C60" s="8" t="s">
        <v>28</v>
      </c>
      <c r="D60" s="8">
        <v>10</v>
      </c>
      <c r="E60" s="8" t="s">
        <v>99</v>
      </c>
      <c r="F60" s="8">
        <v>8</v>
      </c>
      <c r="G60" s="8">
        <v>12</v>
      </c>
      <c r="H60" s="8">
        <v>0</v>
      </c>
      <c r="I60" s="8">
        <v>8</v>
      </c>
      <c r="J60" s="8">
        <v>1</v>
      </c>
      <c r="K60" s="8">
        <v>0</v>
      </c>
      <c r="L60" s="8">
        <v>0</v>
      </c>
      <c r="M60" s="8">
        <v>1</v>
      </c>
      <c r="N60" s="8">
        <v>0</v>
      </c>
      <c r="O60" s="8">
        <v>30</v>
      </c>
      <c r="P60" s="9"/>
      <c r="R60" s="6">
        <f>IF(O60=O59,R59,IF(AND(O60/$R$10&gt;=0.6,$A60/$A$70&lt;=0.4,$A60=1),"Победитель",IF(AND(O60/$R$10&gt;=0.5,$A60/$A$70&lt;=0.4),"Призер","")))</f>
      </c>
    </row>
    <row r="61" spans="1:18" s="6" customFormat="1" ht="15">
      <c r="A61" s="7">
        <v>51</v>
      </c>
      <c r="B61" s="8" t="s">
        <v>64</v>
      </c>
      <c r="C61" s="8" t="s">
        <v>21</v>
      </c>
      <c r="D61" s="8">
        <v>10</v>
      </c>
      <c r="E61" s="8" t="s">
        <v>62</v>
      </c>
      <c r="F61" s="8">
        <v>4</v>
      </c>
      <c r="G61" s="8">
        <v>16</v>
      </c>
      <c r="H61" s="8">
        <v>8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28</v>
      </c>
      <c r="P61" s="9"/>
      <c r="Q61" s="6">
        <f>AVERAGE(O59:O61)</f>
        <v>29.333333333333332</v>
      </c>
      <c r="R61" s="6">
        <f>IF(O61=O60,R60,IF(AND(O61/$R$10&gt;=0.6,$A61/$A$43&lt;=0.4,$A61=1),"Победитель",IF(AND(O61/$R$10&gt;=0.5,$A61/$A$43&lt;=0.4),"Призер","")))</f>
      </c>
    </row>
    <row r="62" spans="1:18" s="6" customFormat="1" ht="15">
      <c r="A62" s="7">
        <v>52</v>
      </c>
      <c r="B62" s="8" t="s">
        <v>68</v>
      </c>
      <c r="C62" s="8" t="s">
        <v>28</v>
      </c>
      <c r="D62" s="8">
        <v>10</v>
      </c>
      <c r="E62" s="8" t="s">
        <v>66</v>
      </c>
      <c r="F62" s="8">
        <v>4</v>
      </c>
      <c r="G62" s="8">
        <v>20</v>
      </c>
      <c r="H62" s="8">
        <v>4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28</v>
      </c>
      <c r="P62" s="9"/>
      <c r="Q62" s="6">
        <f>AVERAGE(O60:O62)</f>
        <v>28.666666666666668</v>
      </c>
      <c r="R62" s="6">
        <f>IF(O62=O61,R61,IF(AND(O62/$R$10&gt;=0.6,$A62/$A$46&lt;=0.4,$A62=1),"Победитель",IF(AND(O62/$R$10&gt;=0.5,$A62/$A$46&lt;=0.4),"Призер","")))</f>
      </c>
    </row>
    <row r="63" spans="1:18" s="6" customFormat="1" ht="15">
      <c r="A63" s="7">
        <v>53</v>
      </c>
      <c r="B63" s="8" t="s">
        <v>112</v>
      </c>
      <c r="C63" s="8" t="s">
        <v>28</v>
      </c>
      <c r="D63" s="8">
        <v>10</v>
      </c>
      <c r="E63" s="8" t="s">
        <v>113</v>
      </c>
      <c r="F63" s="8">
        <v>28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28</v>
      </c>
      <c r="P63" s="9"/>
      <c r="Q63" s="6">
        <f>AVERAGE(O63:O63)</f>
        <v>28</v>
      </c>
      <c r="R63" s="6">
        <f>IF(O63=O62,R62,IF(AND(O63/$R$10&gt;=0.6,$A63/$A$78&lt;=0.4,$A63=1),"Победитель",IF(AND(O63/$R$10&gt;=0.5,$A63/$A$78&lt;=0.4),"Призер","")))</f>
      </c>
    </row>
    <row r="64" spans="1:18" s="6" customFormat="1" ht="15">
      <c r="A64" s="7">
        <v>54</v>
      </c>
      <c r="B64" s="8" t="s">
        <v>72</v>
      </c>
      <c r="C64" s="8" t="s">
        <v>28</v>
      </c>
      <c r="D64" s="8">
        <v>10</v>
      </c>
      <c r="E64" s="8" t="s">
        <v>70</v>
      </c>
      <c r="F64" s="8">
        <v>4</v>
      </c>
      <c r="G64" s="8">
        <v>20</v>
      </c>
      <c r="H64" s="8">
        <v>0</v>
      </c>
      <c r="I64" s="8">
        <v>0</v>
      </c>
      <c r="J64" s="8">
        <v>1</v>
      </c>
      <c r="K64" s="8">
        <v>0</v>
      </c>
      <c r="L64" s="8">
        <v>0</v>
      </c>
      <c r="M64" s="8">
        <v>0</v>
      </c>
      <c r="N64" s="8">
        <v>0</v>
      </c>
      <c r="O64" s="8">
        <v>25</v>
      </c>
      <c r="P64" s="9"/>
      <c r="Q64" s="6">
        <f>AVERAGE(O62:O64)</f>
        <v>27</v>
      </c>
      <c r="R64" s="6">
        <f>IF(O64=O63,R63,IF(AND(O64/$R$10&gt;=0.6,$A64/$A$49&lt;=0.4,$A64=1),"Победитель",IF(AND(O64/$R$10&gt;=0.5,$A64/$A$49&lt;=0.4),"Призер","")))</f>
      </c>
    </row>
    <row r="65" spans="1:18" s="6" customFormat="1" ht="15">
      <c r="A65" s="7">
        <v>55</v>
      </c>
      <c r="B65" s="8" t="s">
        <v>27</v>
      </c>
      <c r="C65" s="8" t="s">
        <v>28</v>
      </c>
      <c r="D65" s="8">
        <v>10</v>
      </c>
      <c r="E65" s="8" t="s">
        <v>22</v>
      </c>
      <c r="F65" s="8">
        <v>4</v>
      </c>
      <c r="G65" s="8">
        <v>12</v>
      </c>
      <c r="H65" s="8">
        <v>8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24</v>
      </c>
      <c r="P65" s="9"/>
      <c r="R65" s="6">
        <f>IF(O65=O64,R64,IF(AND(O65/$R$10&gt;=0.6,$A65/$A$16&lt;=0.4,$A65=1),"Победитель",IF(AND(O65/$R$10&gt;=0.5,$A65/$A$16&lt;=0.4),"Призер","")))</f>
      </c>
    </row>
    <row r="66" spans="1:18" s="6" customFormat="1" ht="15">
      <c r="A66" s="7">
        <v>56</v>
      </c>
      <c r="B66" s="8" t="s">
        <v>29</v>
      </c>
      <c r="C66" s="8" t="s">
        <v>21</v>
      </c>
      <c r="D66" s="8">
        <v>10</v>
      </c>
      <c r="E66" s="8" t="s">
        <v>22</v>
      </c>
      <c r="F66" s="8">
        <v>8</v>
      </c>
      <c r="G66" s="8">
        <v>12</v>
      </c>
      <c r="H66" s="8">
        <v>4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24</v>
      </c>
      <c r="P66" s="9"/>
      <c r="R66" s="6">
        <f>IF(O66=O65,R65,IF(AND(O66/$R$10&gt;=0.6,$A66/$A$16&lt;=0.4,$A66=1),"Победитель",IF(AND(O66/$R$10&gt;=0.5,$A66/$A$16&lt;=0.4),"Призер","")))</f>
      </c>
    </row>
    <row r="67" spans="1:18" s="6" customFormat="1" ht="15">
      <c r="A67" s="7">
        <v>57</v>
      </c>
      <c r="B67" s="8" t="s">
        <v>46</v>
      </c>
      <c r="C67" s="8" t="s">
        <v>28</v>
      </c>
      <c r="D67" s="8">
        <v>10</v>
      </c>
      <c r="E67" s="8" t="s">
        <v>44</v>
      </c>
      <c r="F67" s="8">
        <v>0</v>
      </c>
      <c r="G67" s="8">
        <v>12</v>
      </c>
      <c r="H67" s="8">
        <v>4</v>
      </c>
      <c r="I67" s="8">
        <v>4</v>
      </c>
      <c r="J67" s="8">
        <v>0</v>
      </c>
      <c r="K67" s="8">
        <v>0</v>
      </c>
      <c r="L67" s="8">
        <v>4</v>
      </c>
      <c r="M67" s="8">
        <v>0</v>
      </c>
      <c r="N67" s="8">
        <v>0</v>
      </c>
      <c r="O67" s="8">
        <v>24</v>
      </c>
      <c r="P67" s="9"/>
      <c r="R67" s="6">
        <f>IF(O67=O66,R66,IF(AND(O67/$R$10&gt;=0.6,$A67/$A$32&lt;=0.4,$A67=1),"Победитель",IF(AND(O67/$R$10&gt;=0.5,$A67/$A$32&lt;=0.4),"Призер","")))</f>
      </c>
    </row>
    <row r="68" spans="1:18" s="6" customFormat="1" ht="15">
      <c r="A68" s="7">
        <v>58</v>
      </c>
      <c r="B68" s="8" t="s">
        <v>47</v>
      </c>
      <c r="C68" s="8" t="s">
        <v>28</v>
      </c>
      <c r="D68" s="8">
        <v>10</v>
      </c>
      <c r="E68" s="8" t="s">
        <v>44</v>
      </c>
      <c r="F68" s="8">
        <v>4</v>
      </c>
      <c r="G68" s="8">
        <v>8</v>
      </c>
      <c r="H68" s="8">
        <v>8</v>
      </c>
      <c r="I68" s="8">
        <v>4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24</v>
      </c>
      <c r="P68" s="9"/>
      <c r="R68" s="6">
        <f>IF(O68=O67,R67,IF(AND(O68/$R$10&gt;=0.6,$A68/$A$32&lt;=0.4,$A68=1),"Победитель",IF(AND(O68/$R$10&gt;=0.5,$A68/$A$32&lt;=0.4),"Призер","")))</f>
      </c>
    </row>
    <row r="69" spans="1:18" s="6" customFormat="1" ht="15">
      <c r="A69" s="7">
        <v>59</v>
      </c>
      <c r="B69" s="8" t="s">
        <v>92</v>
      </c>
      <c r="C69" s="8" t="s">
        <v>21</v>
      </c>
      <c r="D69" s="8">
        <v>10</v>
      </c>
      <c r="E69" s="8" t="s">
        <v>93</v>
      </c>
      <c r="F69" s="8">
        <v>24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24</v>
      </c>
      <c r="P69" s="9"/>
      <c r="R69" s="6">
        <f>IF(O69=O68,R68,IF(AND(O69/$R$10&gt;=0.6,$A69/$A$65&lt;=0.4,$A69=1),"Победитель",IF(AND(O69/$R$10&gt;=0.5,$A69/$A$65&lt;=0.4),"Призер","")))</f>
      </c>
    </row>
    <row r="70" spans="1:18" s="6" customFormat="1" ht="15">
      <c r="A70" s="7">
        <v>60</v>
      </c>
      <c r="B70" s="8" t="s">
        <v>105</v>
      </c>
      <c r="C70" s="8" t="s">
        <v>21</v>
      </c>
      <c r="D70" s="8">
        <v>10</v>
      </c>
      <c r="E70" s="8" t="s">
        <v>106</v>
      </c>
      <c r="F70" s="8">
        <v>0</v>
      </c>
      <c r="G70" s="8">
        <v>12</v>
      </c>
      <c r="H70" s="8">
        <v>8</v>
      </c>
      <c r="I70" s="8">
        <v>4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24</v>
      </c>
      <c r="P70" s="9"/>
      <c r="R70" s="6">
        <f>IF(O70=O69,R69,IF(AND(O70/$R$10&gt;=0.6,$A70/$A$74&lt;=0.4,$A70=1),"Победитель",IF(AND(O70/$R$10&gt;=0.5,$A70/$A$74&lt;=0.4),"Призер","")))</f>
      </c>
    </row>
    <row r="71" spans="1:18" s="6" customFormat="1" ht="15">
      <c r="A71" s="7">
        <v>61</v>
      </c>
      <c r="B71" s="8" t="s">
        <v>87</v>
      </c>
      <c r="C71" s="8" t="s">
        <v>21</v>
      </c>
      <c r="D71" s="8">
        <v>10</v>
      </c>
      <c r="E71" s="8" t="s">
        <v>85</v>
      </c>
      <c r="F71" s="8">
        <v>0</v>
      </c>
      <c r="G71" s="8">
        <v>8</v>
      </c>
      <c r="H71" s="8">
        <v>4</v>
      </c>
      <c r="I71" s="8">
        <v>0</v>
      </c>
      <c r="J71" s="8">
        <v>2</v>
      </c>
      <c r="K71" s="8">
        <v>3</v>
      </c>
      <c r="L71" s="8">
        <v>3</v>
      </c>
      <c r="M71" s="8">
        <v>2</v>
      </c>
      <c r="N71" s="8">
        <v>1</v>
      </c>
      <c r="O71" s="8">
        <v>23</v>
      </c>
      <c r="P71" s="9"/>
      <c r="Q71" s="6">
        <f>AVERAGE(O69:O71)</f>
        <v>23.666666666666668</v>
      </c>
      <c r="R71" s="6">
        <f>IF(O71=O70,R70,IF(AND(O71/$R$10&gt;=0.6,$A71/$A$60&lt;=0.4,$A71=1),"Победитель",IF(AND(O71/$R$10&gt;=0.5,$A71/$A$60&lt;=0.4),"Призер","")))</f>
      </c>
    </row>
    <row r="72" spans="1:18" s="6" customFormat="1" ht="15">
      <c r="A72" s="7">
        <v>62</v>
      </c>
      <c r="B72" s="8" t="s">
        <v>30</v>
      </c>
      <c r="C72" s="8" t="s">
        <v>21</v>
      </c>
      <c r="D72" s="8">
        <v>10</v>
      </c>
      <c r="E72" s="8" t="s">
        <v>22</v>
      </c>
      <c r="F72" s="8">
        <v>4</v>
      </c>
      <c r="G72" s="8">
        <v>8</v>
      </c>
      <c r="H72" s="8">
        <v>8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20</v>
      </c>
      <c r="P72" s="9"/>
      <c r="Q72" s="6">
        <f>AVERAGE(O67:O72)</f>
        <v>23.166666666666668</v>
      </c>
      <c r="R72" s="6">
        <f>IF(O72=O71,R71,IF(AND(O72/$R$10&gt;=0.6,$A72/$A$16&lt;=0.4,$A72=1),"Победитель",IF(AND(O72/$R$10&gt;=0.5,$A72/$A$16&lt;=0.4),"Призер","")))</f>
      </c>
    </row>
    <row r="73" spans="1:18" s="6" customFormat="1" ht="15">
      <c r="A73" s="7">
        <v>63</v>
      </c>
      <c r="B73" s="8" t="s">
        <v>60</v>
      </c>
      <c r="C73" s="8" t="s">
        <v>28</v>
      </c>
      <c r="D73" s="8">
        <v>10</v>
      </c>
      <c r="E73" s="8" t="s">
        <v>56</v>
      </c>
      <c r="F73" s="8">
        <v>8</v>
      </c>
      <c r="G73" s="8">
        <v>8</v>
      </c>
      <c r="H73" s="8">
        <v>0</v>
      </c>
      <c r="I73" s="8">
        <v>4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20</v>
      </c>
      <c r="P73" s="9"/>
      <c r="Q73" s="6">
        <f>AVERAGE(O69:O73)</f>
        <v>22.2</v>
      </c>
      <c r="R73" s="6">
        <f>IF(O73=O72,R72,IF(AND(O73/$R$10&gt;=0.6,$A73/$A$40&lt;=0.4,$A73=1),"Победитель",IF(AND(O73/$R$10&gt;=0.5,$A73/$A$40&lt;=0.4),"Призер","")))</f>
      </c>
    </row>
    <row r="74" spans="1:18" s="6" customFormat="1" ht="15">
      <c r="A74" s="7">
        <v>64</v>
      </c>
      <c r="B74" s="8" t="s">
        <v>75</v>
      </c>
      <c r="C74" s="8" t="s">
        <v>28</v>
      </c>
      <c r="D74" s="8">
        <v>10</v>
      </c>
      <c r="E74" s="8" t="s">
        <v>74</v>
      </c>
      <c r="F74" s="8">
        <v>4</v>
      </c>
      <c r="G74" s="8">
        <v>8</v>
      </c>
      <c r="H74" s="8">
        <v>4</v>
      </c>
      <c r="I74" s="8">
        <v>4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20</v>
      </c>
      <c r="P74" s="9"/>
      <c r="R74" s="6">
        <f>IF(O74=O73,R73,IF(AND(O74/$R$10&gt;=0.6,$A74/$A$52&lt;=0.4,$A74=1),"Победитель",IF(AND(O74/$R$10&gt;=0.5,$A74/$A$52&lt;=0.4),"Призер","")))</f>
      </c>
    </row>
    <row r="75" spans="1:18" s="6" customFormat="1" ht="15">
      <c r="A75" s="7">
        <v>65</v>
      </c>
      <c r="B75" s="8" t="s">
        <v>94</v>
      </c>
      <c r="C75" s="8" t="s">
        <v>28</v>
      </c>
      <c r="D75" s="8">
        <v>10</v>
      </c>
      <c r="E75" s="8" t="s">
        <v>93</v>
      </c>
      <c r="F75" s="8">
        <v>20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20</v>
      </c>
      <c r="P75" s="9"/>
      <c r="Q75" s="6">
        <f>AVERAGE(O74:O75)</f>
        <v>20</v>
      </c>
      <c r="R75" s="6">
        <f>IF(O75=O74,R74,IF(AND(O75/$R$10&gt;=0.6,$A75/$A$65&lt;=0.4,$A75=1),"Победитель",IF(AND(O75/$R$10&gt;=0.5,$A75/$A$65&lt;=0.4),"Призер","")))</f>
      </c>
    </row>
    <row r="76" spans="1:18" s="6" customFormat="1" ht="15">
      <c r="A76" s="7">
        <v>66</v>
      </c>
      <c r="B76" s="8" t="s">
        <v>95</v>
      </c>
      <c r="C76" s="8" t="s">
        <v>28</v>
      </c>
      <c r="D76" s="8">
        <v>10</v>
      </c>
      <c r="E76" s="8" t="s">
        <v>96</v>
      </c>
      <c r="F76" s="8">
        <v>0</v>
      </c>
      <c r="G76" s="8">
        <v>4</v>
      </c>
      <c r="H76" s="8">
        <v>16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20</v>
      </c>
      <c r="P76" s="9"/>
      <c r="R76" s="6">
        <f>IF(O76=O75,R75,IF(AND(O76/$R$10&gt;=0.6,$A76/$A$67&lt;=0.4,$A76=1),"Победитель",IF(AND(O76/$R$10&gt;=0.5,$A76/$A$67&lt;=0.4),"Призер","")))</f>
      </c>
    </row>
    <row r="77" spans="1:18" s="6" customFormat="1" ht="15">
      <c r="A77" s="7">
        <v>67</v>
      </c>
      <c r="B77" s="8" t="s">
        <v>102</v>
      </c>
      <c r="C77" s="8" t="s">
        <v>21</v>
      </c>
      <c r="D77" s="8">
        <v>10</v>
      </c>
      <c r="E77" s="8" t="s">
        <v>103</v>
      </c>
      <c r="F77" s="8">
        <v>4</v>
      </c>
      <c r="G77" s="8">
        <v>4</v>
      </c>
      <c r="H77" s="8">
        <v>0</v>
      </c>
      <c r="I77" s="8">
        <v>4</v>
      </c>
      <c r="J77" s="8">
        <v>0</v>
      </c>
      <c r="K77" s="8">
        <v>0</v>
      </c>
      <c r="L77" s="8">
        <v>8</v>
      </c>
      <c r="M77" s="8">
        <v>0</v>
      </c>
      <c r="N77" s="8">
        <v>0</v>
      </c>
      <c r="O77" s="8">
        <v>20</v>
      </c>
      <c r="P77" s="9"/>
      <c r="R77" s="6">
        <f>IF(O77=O76,R76,IF(AND(O77/$R$10&gt;=0.6,$A77/$A$72&lt;=0.4,$A77=1),"Победитель",IF(AND(O77/$R$10&gt;=0.5,$A77/$A$72&lt;=0.4),"Призер","")))</f>
      </c>
    </row>
    <row r="78" spans="1:18" s="6" customFormat="1" ht="15">
      <c r="A78" s="7">
        <v>68</v>
      </c>
      <c r="B78" s="8" t="s">
        <v>122</v>
      </c>
      <c r="C78" s="8" t="s">
        <v>28</v>
      </c>
      <c r="D78" s="8">
        <v>10</v>
      </c>
      <c r="E78" s="8" t="s">
        <v>119</v>
      </c>
      <c r="F78" s="8">
        <v>0</v>
      </c>
      <c r="G78" s="8">
        <v>8</v>
      </c>
      <c r="H78" s="8">
        <v>8</v>
      </c>
      <c r="I78" s="8">
        <v>4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20</v>
      </c>
      <c r="P78" s="9"/>
      <c r="R78" s="6">
        <f>IF(O78=O77,R77,IF(AND(O78/$R$10&gt;=0.6,$A78/$A$87&lt;=0.4,$A78=1),"Победитель",IF(AND(O78/$R$10&gt;=0.5,$A78/$A$87&lt;=0.4),"Призер","")))</f>
      </c>
    </row>
    <row r="79" spans="1:18" s="6" customFormat="1" ht="15">
      <c r="A79" s="7">
        <v>69</v>
      </c>
      <c r="B79" s="8" t="s">
        <v>48</v>
      </c>
      <c r="C79" s="8" t="s">
        <v>28</v>
      </c>
      <c r="D79" s="8">
        <v>10</v>
      </c>
      <c r="E79" s="8" t="s">
        <v>44</v>
      </c>
      <c r="F79" s="8">
        <v>4</v>
      </c>
      <c r="G79" s="8">
        <v>8</v>
      </c>
      <c r="H79" s="8">
        <v>4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16</v>
      </c>
      <c r="P79" s="9"/>
      <c r="R79" s="6">
        <f>IF(O79=O78,R78,IF(AND(O79/$R$10&gt;=0.6,$A79/$A$32&lt;=0.4,$A79=1),"Победитель",IF(AND(O79/$R$10&gt;=0.5,$A79/$A$32&lt;=0.4),"Призер","")))</f>
      </c>
    </row>
    <row r="80" spans="1:18" s="6" customFormat="1" ht="15">
      <c r="A80" s="7">
        <v>70</v>
      </c>
      <c r="B80" s="8" t="s">
        <v>49</v>
      </c>
      <c r="C80" s="8" t="s">
        <v>28</v>
      </c>
      <c r="D80" s="8">
        <v>10</v>
      </c>
      <c r="E80" s="8" t="s">
        <v>44</v>
      </c>
      <c r="F80" s="8">
        <v>4</v>
      </c>
      <c r="G80" s="8">
        <v>4</v>
      </c>
      <c r="H80" s="8">
        <v>4</v>
      </c>
      <c r="I80" s="8">
        <v>4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16</v>
      </c>
      <c r="P80" s="9"/>
      <c r="R80" s="6">
        <f>IF(O80=O79,R79,IF(AND(O80/$R$10&gt;=0.6,$A80/$A$32&lt;=0.4,$A80=1),"Победитель",IF(AND(O80/$R$10&gt;=0.5,$A80/$A$32&lt;=0.4),"Призер","")))</f>
      </c>
    </row>
    <row r="81" spans="1:18" s="6" customFormat="1" ht="15">
      <c r="A81" s="7">
        <v>71</v>
      </c>
      <c r="B81" s="8" t="s">
        <v>76</v>
      </c>
      <c r="C81" s="8" t="s">
        <v>28</v>
      </c>
      <c r="D81" s="8">
        <v>10</v>
      </c>
      <c r="E81" s="8" t="s">
        <v>74</v>
      </c>
      <c r="F81" s="8">
        <v>0</v>
      </c>
      <c r="G81" s="8">
        <v>4</v>
      </c>
      <c r="H81" s="8">
        <v>8</v>
      </c>
      <c r="I81" s="8">
        <v>4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16</v>
      </c>
      <c r="P81" s="9"/>
      <c r="Q81" s="6">
        <f>AVERAGE(O79:O81)</f>
        <v>16</v>
      </c>
      <c r="R81" s="6">
        <f>IF(O81=O80,R80,IF(AND(O81/$R$10&gt;=0.6,$A81/$A$52&lt;=0.4,$A81=1),"Победитель",IF(AND(O81/$R$10&gt;=0.5,$A81/$A$52&lt;=0.4),"Призер","")))</f>
      </c>
    </row>
    <row r="82" spans="1:18" s="6" customFormat="1" ht="15">
      <c r="A82" s="7">
        <v>72</v>
      </c>
      <c r="B82" s="8" t="s">
        <v>97</v>
      </c>
      <c r="C82" s="8" t="s">
        <v>21</v>
      </c>
      <c r="D82" s="8">
        <v>10</v>
      </c>
      <c r="E82" s="8" t="s">
        <v>96</v>
      </c>
      <c r="F82" s="8">
        <v>0</v>
      </c>
      <c r="G82" s="8">
        <v>8</v>
      </c>
      <c r="H82" s="8">
        <v>8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16</v>
      </c>
      <c r="P82" s="9"/>
      <c r="Q82" s="6">
        <f>AVERAGE(O81:O82)</f>
        <v>16</v>
      </c>
      <c r="R82" s="6">
        <f>IF(O82=O81,R81,IF(AND(O82/$R$10&gt;=0.6,$A82/$A$67&lt;=0.4,$A82=1),"Победитель",IF(AND(O82/$R$10&gt;=0.5,$A82/$A$67&lt;=0.4),"Призер","")))</f>
      </c>
    </row>
    <row r="83" spans="1:18" s="6" customFormat="1" ht="15">
      <c r="A83" s="7">
        <v>73</v>
      </c>
      <c r="B83" s="8" t="s">
        <v>104</v>
      </c>
      <c r="C83" s="8" t="s">
        <v>28</v>
      </c>
      <c r="D83" s="8">
        <v>10</v>
      </c>
      <c r="E83" s="8" t="s">
        <v>103</v>
      </c>
      <c r="F83" s="8">
        <v>4</v>
      </c>
      <c r="G83" s="8">
        <v>4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8</v>
      </c>
      <c r="N83" s="8">
        <v>0</v>
      </c>
      <c r="O83" s="8">
        <v>16</v>
      </c>
      <c r="P83" s="9"/>
      <c r="Q83" s="6">
        <f>AVERAGE(O82:O83)</f>
        <v>16</v>
      </c>
      <c r="R83" s="6">
        <f>IF(O83=O82,R82,IF(AND(O83/$R$10&gt;=0.6,$A83/$A$72&lt;=0.4,$A83=1),"Победитель",IF(AND(O83/$R$10&gt;=0.5,$A83/$A$72&lt;=0.4),"Призер","")))</f>
      </c>
    </row>
    <row r="84" spans="1:18" s="6" customFormat="1" ht="15">
      <c r="A84" s="7">
        <v>74</v>
      </c>
      <c r="B84" s="8" t="s">
        <v>107</v>
      </c>
      <c r="C84" s="8" t="s">
        <v>28</v>
      </c>
      <c r="D84" s="8">
        <v>10</v>
      </c>
      <c r="E84" s="8" t="s">
        <v>106</v>
      </c>
      <c r="F84" s="8">
        <v>0</v>
      </c>
      <c r="G84" s="8">
        <v>8</v>
      </c>
      <c r="H84" s="8">
        <v>8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16</v>
      </c>
      <c r="P84" s="9"/>
      <c r="Q84" s="6">
        <f>AVERAGE(O83:O84)</f>
        <v>16</v>
      </c>
      <c r="R84" s="6">
        <f>IF(O84=O83,R83,IF(AND(O84/$R$10&gt;=0.6,$A84/$A$74&lt;=0.4,$A84=1),"Победитель",IF(AND(O84/$R$10&gt;=0.5,$A84/$A$74&lt;=0.4),"Призер","")))</f>
      </c>
    </row>
    <row r="85" spans="1:18" s="6" customFormat="1" ht="15">
      <c r="A85" s="7">
        <v>75</v>
      </c>
      <c r="B85" s="8" t="s">
        <v>123</v>
      </c>
      <c r="C85" s="8" t="s">
        <v>21</v>
      </c>
      <c r="D85" s="8">
        <v>10</v>
      </c>
      <c r="E85" s="8" t="s">
        <v>119</v>
      </c>
      <c r="F85" s="8">
        <v>0</v>
      </c>
      <c r="G85" s="8">
        <v>8</v>
      </c>
      <c r="H85" s="8">
        <v>8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16</v>
      </c>
      <c r="P85" s="9"/>
      <c r="R85" s="6">
        <f>IF(O85=O84,R84,IF(AND(O85/$R$10&gt;=0.6,$A85/$A$87&lt;=0.4,$A85=1),"Победитель",IF(AND(O85/$R$10&gt;=0.5,$A85/$A$87&lt;=0.4),"Призер","")))</f>
      </c>
    </row>
    <row r="86" spans="1:18" s="6" customFormat="1" ht="15">
      <c r="A86" s="7">
        <v>76</v>
      </c>
      <c r="B86" s="8" t="s">
        <v>124</v>
      </c>
      <c r="C86" s="8" t="s">
        <v>21</v>
      </c>
      <c r="D86" s="8">
        <v>10</v>
      </c>
      <c r="E86" s="8" t="s">
        <v>119</v>
      </c>
      <c r="F86" s="8">
        <v>4</v>
      </c>
      <c r="G86" s="8">
        <v>4</v>
      </c>
      <c r="H86" s="8">
        <v>8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16</v>
      </c>
      <c r="P86" s="9"/>
      <c r="Q86" s="6">
        <f>AVERAGE(O81:O86)</f>
        <v>16</v>
      </c>
      <c r="R86" s="6">
        <f>IF(O86=O85,R85,IF(AND(O86/$R$10&gt;=0.6,$A86/$A$87&lt;=0.4,$A86=1),"Победитель",IF(AND(O86/$R$10&gt;=0.5,$A86/$A$87&lt;=0.4),"Призер","")))</f>
      </c>
    </row>
    <row r="87" spans="1:18" s="6" customFormat="1" ht="15">
      <c r="A87" s="7">
        <v>77</v>
      </c>
      <c r="B87" s="8" t="s">
        <v>50</v>
      </c>
      <c r="C87" s="8" t="s">
        <v>28</v>
      </c>
      <c r="D87" s="8">
        <v>10</v>
      </c>
      <c r="E87" s="8" t="s">
        <v>44</v>
      </c>
      <c r="F87" s="8">
        <v>0</v>
      </c>
      <c r="G87" s="8">
        <v>4</v>
      </c>
      <c r="H87" s="8">
        <v>8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12</v>
      </c>
      <c r="P87" s="9"/>
      <c r="Q87" s="6">
        <f>AVERAGE(O81:O87)</f>
        <v>15.428571428571429</v>
      </c>
      <c r="R87" s="6">
        <f>IF(O87=O86,R86,IF(AND(O87/$R$10&gt;=0.6,$A87/$A$32&lt;=0.4,$A87=1),"Победитель",IF(AND(O87/$R$10&gt;=0.5,$A87/$A$32&lt;=0.4),"Призер","")))</f>
      </c>
    </row>
    <row r="88" spans="1:18" s="6" customFormat="1" ht="15">
      <c r="A88" s="7">
        <v>78</v>
      </c>
      <c r="B88" s="8" t="s">
        <v>110</v>
      </c>
      <c r="C88" s="8" t="s">
        <v>21</v>
      </c>
      <c r="D88" s="8">
        <v>10</v>
      </c>
      <c r="E88" s="8" t="s">
        <v>109</v>
      </c>
      <c r="F88" s="8">
        <v>0</v>
      </c>
      <c r="G88" s="8">
        <v>4</v>
      </c>
      <c r="H88" s="8">
        <v>4</v>
      </c>
      <c r="I88" s="8">
        <v>0</v>
      </c>
      <c r="J88" s="8">
        <v>0</v>
      </c>
      <c r="K88" s="8">
        <v>4</v>
      </c>
      <c r="L88" s="8">
        <v>0</v>
      </c>
      <c r="M88" s="8">
        <v>0</v>
      </c>
      <c r="N88" s="8">
        <v>0</v>
      </c>
      <c r="O88" s="8">
        <v>12</v>
      </c>
      <c r="P88" s="9"/>
      <c r="R88" s="6">
        <f>IF(O88=O87,R87,IF(AND(O88/$R$10&gt;=0.6,$A88/$A$77&lt;=0.4,$A88=1),"Победитель",IF(AND(O88/$R$10&gt;=0.5,$A88/$A$77&lt;=0.4),"Призер","")))</f>
      </c>
    </row>
    <row r="89" spans="1:18" s="6" customFormat="1" ht="15">
      <c r="A89" s="7">
        <v>79</v>
      </c>
      <c r="B89" s="8" t="s">
        <v>111</v>
      </c>
      <c r="C89" s="8" t="s">
        <v>28</v>
      </c>
      <c r="D89" s="8">
        <v>10</v>
      </c>
      <c r="E89" s="8" t="s">
        <v>109</v>
      </c>
      <c r="F89" s="8">
        <v>0</v>
      </c>
      <c r="G89" s="8">
        <v>4</v>
      </c>
      <c r="H89" s="8">
        <v>4</v>
      </c>
      <c r="I89" s="8">
        <v>0</v>
      </c>
      <c r="J89" s="8">
        <v>0</v>
      </c>
      <c r="K89" s="8">
        <v>2</v>
      </c>
      <c r="L89" s="8">
        <v>0</v>
      </c>
      <c r="M89" s="8">
        <v>0</v>
      </c>
      <c r="N89" s="8">
        <v>0</v>
      </c>
      <c r="O89" s="8">
        <v>10</v>
      </c>
      <c r="P89" s="9"/>
      <c r="Q89" s="6">
        <f>AVERAGE(O87:O89)</f>
        <v>11.333333333333334</v>
      </c>
      <c r="R89" s="6">
        <f>IF(O89=O88,R88,IF(AND(O89/$R$10&gt;=0.6,$A89/$A$77&lt;=0.4,$A89=1),"Победитель",IF(AND(O89/$R$10&gt;=0.5,$A89/$A$77&lt;=0.4),"Призер","")))</f>
      </c>
    </row>
    <row r="90" spans="1:18" s="6" customFormat="1" ht="15">
      <c r="A90" s="7">
        <v>80</v>
      </c>
      <c r="B90" s="8" t="s">
        <v>54</v>
      </c>
      <c r="C90" s="8" t="s">
        <v>28</v>
      </c>
      <c r="D90" s="8">
        <v>10</v>
      </c>
      <c r="E90" s="8" t="s">
        <v>52</v>
      </c>
      <c r="F90" s="8">
        <v>8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8</v>
      </c>
      <c r="P90" s="9"/>
      <c r="Q90" s="6">
        <f>AVERAGE(O88:O90)</f>
        <v>10</v>
      </c>
      <c r="R90" s="6">
        <f>IF(O90=O89,R89,IF(AND(O90/$R$10&gt;=0.6,$A90/$A$35&lt;=0.4,$A90=1),"Победитель",IF(AND(O90/$R$10&gt;=0.5,$A90/$A$35&lt;=0.4),"Призер","")))</f>
      </c>
    </row>
    <row r="91" spans="1:18" s="6" customFormat="1" ht="15">
      <c r="A91" s="7">
        <v>81</v>
      </c>
      <c r="B91" s="8" t="s">
        <v>101</v>
      </c>
      <c r="C91" s="8" t="s">
        <v>21</v>
      </c>
      <c r="D91" s="8">
        <v>10</v>
      </c>
      <c r="E91" s="8" t="s">
        <v>99</v>
      </c>
      <c r="F91" s="8">
        <v>2</v>
      </c>
      <c r="G91" s="8">
        <v>2</v>
      </c>
      <c r="H91" s="8">
        <v>4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8</v>
      </c>
      <c r="P91" s="9"/>
      <c r="Q91" s="6">
        <f>AVERAGE(O89:O91)</f>
        <v>8.666666666666666</v>
      </c>
      <c r="R91" s="6">
        <f>IF(O91=O90,R90,IF(AND(O91/$R$10&gt;=0.6,$A91/$A$70&lt;=0.4,$A91=1),"Победитель",IF(AND(O91/$R$10&gt;=0.5,$A91/$A$70&lt;=0.4),"Призер","")))</f>
      </c>
    </row>
    <row r="92" spans="1:18" s="6" customFormat="1" ht="15">
      <c r="A92" s="7">
        <v>82</v>
      </c>
      <c r="B92" s="10" t="s">
        <v>117</v>
      </c>
      <c r="C92" s="10" t="s">
        <v>28</v>
      </c>
      <c r="D92" s="10">
        <v>10</v>
      </c>
      <c r="E92" s="10" t="s">
        <v>115</v>
      </c>
      <c r="F92" s="10">
        <v>0</v>
      </c>
      <c r="G92" s="10">
        <v>0</v>
      </c>
      <c r="H92" s="10">
        <v>4</v>
      </c>
      <c r="I92" s="10">
        <v>4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8</v>
      </c>
      <c r="P92" s="11"/>
      <c r="Q92" s="6">
        <f>AVERAGE(O90:O92)</f>
        <v>8</v>
      </c>
      <c r="R92" s="6">
        <f>IF(O92=O91,R91,IF(AND(O92/$R$10&gt;=0.6,$A92/$A$81&lt;=0.4,$A92=1),"Победитель",IF(AND(O92/$R$10&gt;=0.5,$A92/$A$81&lt;=0.4),"Призер","")))</f>
      </c>
    </row>
  </sheetData>
  <sheetProtection formatCells="0" formatColumns="0" formatRows="0" insertColumns="0" insertRows="0" insertHyperlinks="0" deleteColumns="0" deleteRows="0" sort="0" autoFilter="0" pivotTables="0"/>
  <autoFilter ref="A10:R10">
    <sortState ref="A11:R92">
      <sortCondition descending="1" sortBy="value" ref="O11:O92"/>
    </sortState>
  </autoFilter>
  <mergeCells count="9">
    <mergeCell ref="A7:P7"/>
    <mergeCell ref="A8:P8"/>
    <mergeCell ref="A9:P9"/>
    <mergeCell ref="A1:P1"/>
    <mergeCell ref="A2:P2"/>
    <mergeCell ref="A3:P3"/>
    <mergeCell ref="A4:P4"/>
    <mergeCell ref="A5:P5"/>
    <mergeCell ref="A6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User</cp:lastModifiedBy>
  <cp:lastPrinted>2017-10-19T08:28:41Z</cp:lastPrinted>
  <dcterms:created xsi:type="dcterms:W3CDTF">2017-10-17T11:24:49Z</dcterms:created>
  <dcterms:modified xsi:type="dcterms:W3CDTF">2017-10-19T08:29:20Z</dcterms:modified>
  <cp:category/>
  <cp:version/>
  <cp:contentType/>
  <cp:contentStatus/>
</cp:coreProperties>
</file>