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 класс" sheetId="1" r:id="rId1"/>
  </sheets>
  <definedNames>
    <definedName name="_xlnm._FilterDatabase" localSheetId="0" hidden="1">'8 класс'!$A$10:$Z$10</definedName>
  </definedNames>
  <calcPr fullCalcOnLoad="1"/>
</workbook>
</file>

<file path=xl/sharedStrings.xml><?xml version="1.0" encoding="utf-8"?>
<sst xmlns="http://schemas.openxmlformats.org/spreadsheetml/2006/main" count="544" uniqueCount="222">
  <si>
    <t>Всероссийская олимпиада школьников</t>
  </si>
  <si>
    <t>I этап (школьный), 2017 - 2018 учебный год</t>
  </si>
  <si>
    <t>Итоговый протокол по предмету: Основы безопасности жизнедеятельности</t>
  </si>
  <si>
    <t>Классы олимпиады: 8</t>
  </si>
  <si>
    <t>№</t>
  </si>
  <si>
    <t>ФИО</t>
  </si>
  <si>
    <t>Пол</t>
  </si>
  <si>
    <t>Класс</t>
  </si>
  <si>
    <t>Учебное заведение</t>
  </si>
  <si>
    <t>Теория 1</t>
  </si>
  <si>
    <t>Теория 2</t>
  </si>
  <si>
    <t>Теория 3</t>
  </si>
  <si>
    <t>Теория 4</t>
  </si>
  <si>
    <t>Теория 5</t>
  </si>
  <si>
    <t>Теория 6</t>
  </si>
  <si>
    <t>Тесты</t>
  </si>
  <si>
    <t>Первая помощь 1</t>
  </si>
  <si>
    <t>Первая помощь 2</t>
  </si>
  <si>
    <t>Первая помощь 3</t>
  </si>
  <si>
    <t>Первая помощь 4</t>
  </si>
  <si>
    <t>Полоса выживания 1</t>
  </si>
  <si>
    <t>Полоса выживания 2</t>
  </si>
  <si>
    <t>Полоса выживания 3</t>
  </si>
  <si>
    <t>Действие в ЧС 1</t>
  </si>
  <si>
    <t>Действие в ЧС 2</t>
  </si>
  <si>
    <t>ОВС 1</t>
  </si>
  <si>
    <t>Итого</t>
  </si>
  <si>
    <t>Призер / Победитель</t>
  </si>
  <si>
    <t>Леванов Максим Евгеньевич</t>
  </si>
  <si>
    <t>М</t>
  </si>
  <si>
    <t xml:space="preserve">МОУ СОШ №1 город Георгиевск                                                                    </t>
  </si>
  <si>
    <t>Победитель</t>
  </si>
  <si>
    <t>Личманова Татьяна Николаевна</t>
  </si>
  <si>
    <t>Ж</t>
  </si>
  <si>
    <t>Худик Семён Сергеевич</t>
  </si>
  <si>
    <t>Гусейнова Эмминехатын Али кызы</t>
  </si>
  <si>
    <t>Жарикова Мария Александровна</t>
  </si>
  <si>
    <t>Ставропольский край, Георгиевский городской округ</t>
  </si>
  <si>
    <t>Макаева Дана Валерьевна</t>
  </si>
  <si>
    <t xml:space="preserve">МБОУ гимназия №2  город Георгиевск                                                                                  </t>
  </si>
  <si>
    <t>Котов Иван Дмитриевич</t>
  </si>
  <si>
    <t>Искандарян Нарек Самвелович</t>
  </si>
  <si>
    <t>Заико Константин Максимович</t>
  </si>
  <si>
    <t>Дегтерёва Кристина Дмитриевна</t>
  </si>
  <si>
    <t>Андрейцева Анна Вадимовна</t>
  </si>
  <si>
    <t xml:space="preserve">МОУ СОШ №3 город Георгиевск                                                                                        </t>
  </si>
  <si>
    <t>Алиев  Надир Алилгаджиевич</t>
  </si>
  <si>
    <t>Севян Грант Овикович</t>
  </si>
  <si>
    <t>Кабашный Роман Русланович</t>
  </si>
  <si>
    <t xml:space="preserve">МБОУ СОШ №4 город Георгиевск                                                                                        </t>
  </si>
  <si>
    <t>Воронов Дмитрий Витальевич</t>
  </si>
  <si>
    <t>Гукасян Арен Ваграмович</t>
  </si>
  <si>
    <t>Джулаев Дмитрий Андреевич</t>
  </si>
  <si>
    <t>Андронов Владислав Андреевич</t>
  </si>
  <si>
    <t>Еремеев Александр Владимирович</t>
  </si>
  <si>
    <t>Мендришора Вадим Евгеньевич</t>
  </si>
  <si>
    <t>Шулейкин Дмитрий Русланович</t>
  </si>
  <si>
    <t>Аймурзин Игорь Валерьевич</t>
  </si>
  <si>
    <t>Авшарян Артём Андреевич</t>
  </si>
  <si>
    <t>Анчакова Элина Алексеевна</t>
  </si>
  <si>
    <t>Иванов Николай Иванович</t>
  </si>
  <si>
    <t>Репин Артем Сергеевич</t>
  </si>
  <si>
    <t>Подавильникова Ксения Александровна</t>
  </si>
  <si>
    <t>Игнашова Юлия Андреевна</t>
  </si>
  <si>
    <t>Дитков Сергей Александрович</t>
  </si>
  <si>
    <t>Леонтьев Виталий Николаевич</t>
  </si>
  <si>
    <t>Авагимян Эдуард Гукасович</t>
  </si>
  <si>
    <t>Дугин Георгий Романович</t>
  </si>
  <si>
    <t>Абрамов Артём Вадимович</t>
  </si>
  <si>
    <t>Кураева Кристина Сергеевна</t>
  </si>
  <si>
    <t>Амбарцумян Григорий Эрнестович</t>
  </si>
  <si>
    <t xml:space="preserve">МОУ СОШ №5 город Георгиевск                                                                   </t>
  </si>
  <si>
    <t>Тимофеев Даниил Александрович</t>
  </si>
  <si>
    <t>Смирнова  Анастасия  Александровна</t>
  </si>
  <si>
    <t>Ефименко Степан Сергеевич</t>
  </si>
  <si>
    <t>Мхиторян Софья Романовна</t>
  </si>
  <si>
    <t xml:space="preserve">МБОУ СОШ №6 город Георгиевск                                                                                         </t>
  </si>
  <si>
    <t>Ливада Роман Владимирович</t>
  </si>
  <si>
    <t>Призер</t>
  </si>
  <si>
    <t>Котенко Илья Игоревич</t>
  </si>
  <si>
    <t>Моисеев Сергей Викторович</t>
  </si>
  <si>
    <t>Шабанов Сергей Витальевич</t>
  </si>
  <si>
    <t>Токарев Николай Геннадьевич</t>
  </si>
  <si>
    <t>Рубцов Оскар Германович</t>
  </si>
  <si>
    <t>Габриелян Давид Грантович</t>
  </si>
  <si>
    <t xml:space="preserve">МБОУ СОШ №7 город Георгиевск                                                                                         </t>
  </si>
  <si>
    <t>Ларина Татьяна Сергеевна</t>
  </si>
  <si>
    <t>Гончаров Владислав Евгеньевич</t>
  </si>
  <si>
    <t>Ивакин Ростислав Кириллович</t>
  </si>
  <si>
    <t>Стовба Максим Олегович</t>
  </si>
  <si>
    <t>Никулин Алексей Михайлович</t>
  </si>
  <si>
    <t>Мелкумова Инесса Кароевна</t>
  </si>
  <si>
    <t xml:space="preserve">МОУ СОШ №9 город Георгиевск                                                                                         </t>
  </si>
  <si>
    <t>Мурадян Артур  Самвелович</t>
  </si>
  <si>
    <t>Скляр  Илья Игоревич</t>
  </si>
  <si>
    <t>Карписов Каспар Тигранович</t>
  </si>
  <si>
    <t>Земляков  Иван Дмитриевич</t>
  </si>
  <si>
    <t>Лазариди Елизавета Андреевна</t>
  </si>
  <si>
    <t>Денисенко Максим Александрович</t>
  </si>
  <si>
    <t xml:space="preserve">МКОУ СОШ №11 Георгиевского р-на                                                                         </t>
  </si>
  <si>
    <t>Бегиян Ашот Артурович</t>
  </si>
  <si>
    <t>Пономаренко Максим Алексеевич</t>
  </si>
  <si>
    <t>Тарасов Дмитрий Андреевич</t>
  </si>
  <si>
    <t>Молчанова Юлия Александровна</t>
  </si>
  <si>
    <t xml:space="preserve">Татаурова Анна Алексеевна </t>
  </si>
  <si>
    <t xml:space="preserve">МБОУ СОШ №12 Георгиевского р-на                                                                  </t>
  </si>
  <si>
    <t>Геворкян Борис Артурович</t>
  </si>
  <si>
    <t>Лигай Ирина Валерияновна</t>
  </si>
  <si>
    <t>Акопов Георгий Иванович</t>
  </si>
  <si>
    <t>Безверхов Александр Евгеньевич</t>
  </si>
  <si>
    <t>Курбатова Татьяна Андреевна</t>
  </si>
  <si>
    <t>Алпатов Дмитрий Олегович</t>
  </si>
  <si>
    <t xml:space="preserve">МБОУ  СОШ №13 станицы Незлобной                                                </t>
  </si>
  <si>
    <t>Колупаев Даниил Владимирович</t>
  </si>
  <si>
    <t>Сорокин Сергей Владимирович</t>
  </si>
  <si>
    <t>Сащенко Андрей  Александрович</t>
  </si>
  <si>
    <t xml:space="preserve">МКОУ СОШ №14  Георгиевского р-на                                                                </t>
  </si>
  <si>
    <t>Гриценко  Виктория  Максимовна</t>
  </si>
  <si>
    <t>Мартынова Алина Наильевна</t>
  </si>
  <si>
    <t>Довгалюк Виолетта Александровна</t>
  </si>
  <si>
    <t>Лукин Алексей Алексеевич</t>
  </si>
  <si>
    <t>Фаевая Татьяна Сергеевна</t>
  </si>
  <si>
    <t>Колотилин Александр Дмитриевич</t>
  </si>
  <si>
    <t xml:space="preserve">МБОУ СОШ №15 Георгиевского р-на                                                                     </t>
  </si>
  <si>
    <t>Шацкая Людмила Сергеевна</t>
  </si>
  <si>
    <t>Труфанова Алина Андреевна</t>
  </si>
  <si>
    <t>Пономаренко Данила Николаевич</t>
  </si>
  <si>
    <t>Караева Марина Сергеевна</t>
  </si>
  <si>
    <t>Варопаева Ирина Вячеславовна</t>
  </si>
  <si>
    <t>Константинов Ростислав Витальевич</t>
  </si>
  <si>
    <t>Полина Владислава  Владиславовна</t>
  </si>
  <si>
    <t>Гезалян Никита Вячеславович</t>
  </si>
  <si>
    <t>Глубоченко  Алексей Павлович</t>
  </si>
  <si>
    <t xml:space="preserve">МБОУ СОШ №16 Георгиевского р-на                                                                    </t>
  </si>
  <si>
    <t>Горин Степан Валерьевич</t>
  </si>
  <si>
    <t>Чернецов  Максим Владимирович</t>
  </si>
  <si>
    <t>Бузинный  Никита Романович</t>
  </si>
  <si>
    <t>Майлян  Жанна Семеновна</t>
  </si>
  <si>
    <t>Фурсов  Илья Валерьевич</t>
  </si>
  <si>
    <t>Петриченко Юрий Владимирович</t>
  </si>
  <si>
    <t>Майстренко Виолетта Владимировна</t>
  </si>
  <si>
    <t>МБОУ СОШ № 17 им. И.Л. Козыря пос. Шаумянского Георгиевского р-на</t>
  </si>
  <si>
    <t>Быцкевич Анастасия Андреевна</t>
  </si>
  <si>
    <t>Левченко Дарья Сергеевна</t>
  </si>
  <si>
    <t>Маклакова Дарья Сергеевна</t>
  </si>
  <si>
    <t>Куксов Иван Владимирович</t>
  </si>
  <si>
    <t>Хащевацкая Александра Викторовна</t>
  </si>
  <si>
    <t>Шамсудинова Екатерина Алексеевна</t>
  </si>
  <si>
    <t>Федосеев Виталий Евгеньевич</t>
  </si>
  <si>
    <t>Дьяченко Ирина Александровна</t>
  </si>
  <si>
    <t>Кудрявцев Даниил Николаевич</t>
  </si>
  <si>
    <t>Лушникова Нина Сергеева</t>
  </si>
  <si>
    <t xml:space="preserve">Рукосуева  Елена  Николаевна </t>
  </si>
  <si>
    <t>МБОУ СОШ №18 Георгиевского р-на</t>
  </si>
  <si>
    <t>Иванов  Петр Николаевич</t>
  </si>
  <si>
    <t>Шафоростова  Софья  Романовна</t>
  </si>
  <si>
    <t>Гаджиев  Имамали Мевланович</t>
  </si>
  <si>
    <t>Рыжиков Сергей Александрович</t>
  </si>
  <si>
    <t xml:space="preserve">МКОУ СОШ №19 Георгиевского р-на                                                                 </t>
  </si>
  <si>
    <t>Мальцев Иван Викторович</t>
  </si>
  <si>
    <t>Филиппов  Александр Олегович</t>
  </si>
  <si>
    <t>Корбов Алексей Викторович</t>
  </si>
  <si>
    <t>Голубенко Яна Евгеньевна</t>
  </si>
  <si>
    <t>Чекалина Вероника Андреевна</t>
  </si>
  <si>
    <t>Супоненко Олег Викторович</t>
  </si>
  <si>
    <t xml:space="preserve">МБОУ СОШ №20 Георгиевского р-на                                                                       </t>
  </si>
  <si>
    <t>Ермолов Даниил Евгеньевич</t>
  </si>
  <si>
    <t xml:space="preserve">Бережная  Виктория  Александровна </t>
  </si>
  <si>
    <t>Мячин Иван Николаевич</t>
  </si>
  <si>
    <t xml:space="preserve">МБОУ  СОШ №21 Георгиевского городского округа                                                                     </t>
  </si>
  <si>
    <t>Тен Денис Аркадьевич</t>
  </si>
  <si>
    <t>Мачульный Савелий Алексеевич</t>
  </si>
  <si>
    <t>Ахтиев Владислав Георгиевич</t>
  </si>
  <si>
    <t>Сергеев Андрей Витальевич</t>
  </si>
  <si>
    <t>Едигаров Владимир Сергеевич</t>
  </si>
  <si>
    <t>Кухарчук Данила Дмитриевич</t>
  </si>
  <si>
    <t>Дорожкин Эдуард Валерьевич</t>
  </si>
  <si>
    <t>Трунов Александр Андреевич</t>
  </si>
  <si>
    <t>Шматылева Елизавета Сергеевна</t>
  </si>
  <si>
    <t xml:space="preserve">МБОУ СОШ № 22 Георгиевского городского округа                                                            </t>
  </si>
  <si>
    <t>Казакова Виктория  Витальевна</t>
  </si>
  <si>
    <t>Яковлев Игорь Романович</t>
  </si>
  <si>
    <t>Лукашенко  Валерия Олеговна</t>
  </si>
  <si>
    <t xml:space="preserve">МБОУ СОШ №23 Георгиевского р-на                                                        </t>
  </si>
  <si>
    <t>Ташаев Дмитрий Романович</t>
  </si>
  <si>
    <t>Колпачева Екатерина Ивановна</t>
  </si>
  <si>
    <t xml:space="preserve">МБОУ СОШ №24 Георгиевского р-на                                               </t>
  </si>
  <si>
    <t>Долгов Андрей Иванович</t>
  </si>
  <si>
    <t>Колесникова Вероника Александровна</t>
  </si>
  <si>
    <t>Жуков Никита Романович</t>
  </si>
  <si>
    <t>Якоби Сергей Игоревич</t>
  </si>
  <si>
    <t>Алиева Эльмира Баламетовна</t>
  </si>
  <si>
    <t xml:space="preserve">МБОУ СОШ №25 Георгиевского р-на                                                           </t>
  </si>
  <si>
    <t>Колтман Виктория Александровна</t>
  </si>
  <si>
    <t>Колтман Валерия Николаевна</t>
  </si>
  <si>
    <t>Ларионов Илья Игоревич</t>
  </si>
  <si>
    <t xml:space="preserve">МБОУ СОШ №26 Георгиевского р-на                                    </t>
  </si>
  <si>
    <t>Махова Арина Андреевна</t>
  </si>
  <si>
    <t>Карнута Сергей Иванович</t>
  </si>
  <si>
    <t>Чеченова Милана Вячеславовна</t>
  </si>
  <si>
    <t>Дрововозова Екатерина Евгеньевна</t>
  </si>
  <si>
    <t>Бессарабова Лилия Дмитриевна</t>
  </si>
  <si>
    <t>Никульшина Яна Николаевна</t>
  </si>
  <si>
    <t>Магомедова Хадижат Рамазановна</t>
  </si>
  <si>
    <t xml:space="preserve">МКОУ СОШ №27 Георгиевского р-на                                                                     </t>
  </si>
  <si>
    <t>Гусенов  Мурад  Назирович</t>
  </si>
  <si>
    <t>Тишина Екатерина Алексеевна</t>
  </si>
  <si>
    <t>Касимов Аликбер Ройшанович</t>
  </si>
  <si>
    <t>МКОУ СОШ №28  Георгиевский р-она</t>
  </si>
  <si>
    <t>Гусейнов Амрах Салманович</t>
  </si>
  <si>
    <t>Абасова  Айтач Рамин кзы</t>
  </si>
  <si>
    <t>Парфёнова Виктория Алексеевна</t>
  </si>
  <si>
    <t>Шапран  Инга Александровна</t>
  </si>
  <si>
    <t>Стрельников Владимир Олегович</t>
  </si>
  <si>
    <t>Трубина Дарья Валерьевна</t>
  </si>
  <si>
    <t xml:space="preserve">МБОУ СОШ №29 г.Георгиевск                                                                                    </t>
  </si>
  <si>
    <t>Прокопович Георгий Павлович</t>
  </si>
  <si>
    <t>Дьячков Егор Владиславович</t>
  </si>
  <si>
    <t>Баласанян Владислав Геннадьевич</t>
  </si>
  <si>
    <t>Шмакова Полина Ильинична</t>
  </si>
  <si>
    <t>убрать</t>
  </si>
  <si>
    <t>пом.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</si>
</sst>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 wrapText="1"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39" fillId="33" borderId="11" xfId="0" applyFont="1" applyFill="1" applyBorder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39" fillId="34" borderId="11" xfId="0" applyFont="1" applyFill="1" applyBorder="1" applyAlignment="1" applyProtection="1">
      <alignment/>
      <protection/>
    </xf>
    <xf numFmtId="0" fontId="39" fillId="34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0"/>
  <sheetViews>
    <sheetView tabSelected="1" zoomScale="75" zoomScaleNormal="75" workbookViewId="0" topLeftCell="A1">
      <selection activeCell="L26" sqref="L26"/>
    </sheetView>
  </sheetViews>
  <sheetFormatPr defaultColWidth="9.140625" defaultRowHeight="15"/>
  <cols>
    <col min="1" max="1" width="6.8515625" style="0" customWidth="1"/>
    <col min="2" max="2" width="27.7109375" style="0" customWidth="1"/>
    <col min="3" max="3" width="6.00390625" style="0" customWidth="1"/>
    <col min="4" max="4" width="6.57421875" style="0" customWidth="1"/>
    <col min="5" max="5" width="26.140625" style="0" customWidth="1"/>
    <col min="6" max="6" width="6.00390625" style="0" customWidth="1"/>
    <col min="7" max="7" width="6.57421875" style="0" customWidth="1"/>
    <col min="8" max="8" width="6.8515625" style="0" customWidth="1"/>
    <col min="9" max="9" width="7.28125" style="0" customWidth="1"/>
    <col min="10" max="10" width="6.8515625" style="0" customWidth="1"/>
    <col min="11" max="11" width="6.57421875" style="0" customWidth="1"/>
    <col min="12" max="12" width="6.8515625" style="0" customWidth="1"/>
    <col min="13" max="13" width="6.7109375" style="0" customWidth="1"/>
    <col min="14" max="15" width="6.00390625" style="0" customWidth="1"/>
    <col min="16" max="16" width="7.00390625" style="0" customWidth="1"/>
    <col min="17" max="17" width="6.28125" style="0" customWidth="1"/>
    <col min="18" max="18" width="7.140625" style="0" customWidth="1"/>
    <col min="19" max="19" width="5.8515625" style="0" customWidth="1"/>
    <col min="20" max="20" width="6.421875" style="0" customWidth="1"/>
    <col min="21" max="21" width="6.28125" style="0" customWidth="1"/>
    <col min="22" max="22" width="6.421875" style="0" customWidth="1"/>
    <col min="23" max="23" width="10.00390625" style="0" customWidth="1"/>
    <col min="24" max="24" width="15.00390625" style="0" customWidth="1"/>
  </cols>
  <sheetData>
    <row r="1" spans="1:24" ht="18">
      <c r="A1" s="5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8">
      <c r="A2" s="5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8">
      <c r="A3" s="5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8">
      <c r="A6" s="4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s="8" customFormat="1" ht="18">
      <c r="A8" s="6" t="s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s="8" customFormat="1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6" s="8" customFormat="1" ht="26.25">
      <c r="A10" s="9" t="s">
        <v>4</v>
      </c>
      <c r="B10" s="9" t="s">
        <v>5</v>
      </c>
      <c r="C10" s="9" t="s">
        <v>6</v>
      </c>
      <c r="D10" s="9" t="s">
        <v>7</v>
      </c>
      <c r="E10" s="9" t="s">
        <v>8</v>
      </c>
      <c r="F10" s="9" t="s">
        <v>9</v>
      </c>
      <c r="G10" s="9" t="s">
        <v>10</v>
      </c>
      <c r="H10" s="9" t="s">
        <v>11</v>
      </c>
      <c r="I10" s="9" t="s">
        <v>12</v>
      </c>
      <c r="J10" s="9" t="s">
        <v>13</v>
      </c>
      <c r="K10" s="9" t="s">
        <v>14</v>
      </c>
      <c r="L10" s="9" t="s">
        <v>15</v>
      </c>
      <c r="M10" s="9" t="s">
        <v>16</v>
      </c>
      <c r="N10" s="9" t="s">
        <v>17</v>
      </c>
      <c r="O10" s="9" t="s">
        <v>18</v>
      </c>
      <c r="P10" s="9" t="s">
        <v>19</v>
      </c>
      <c r="Q10" s="9" t="s">
        <v>20</v>
      </c>
      <c r="R10" s="9" t="s">
        <v>21</v>
      </c>
      <c r="S10" s="9" t="s">
        <v>22</v>
      </c>
      <c r="T10" s="9" t="s">
        <v>23</v>
      </c>
      <c r="U10" s="9" t="s">
        <v>24</v>
      </c>
      <c r="V10" s="9" t="s">
        <v>25</v>
      </c>
      <c r="W10" s="9" t="s">
        <v>26</v>
      </c>
      <c r="X10" s="10" t="s">
        <v>27</v>
      </c>
      <c r="Z10" s="8">
        <v>200</v>
      </c>
    </row>
    <row r="11" spans="1:26" s="23" customFormat="1" ht="15">
      <c r="A11" s="22">
        <v>1</v>
      </c>
      <c r="B11" s="22" t="s">
        <v>84</v>
      </c>
      <c r="C11" s="22" t="s">
        <v>29</v>
      </c>
      <c r="D11" s="22">
        <v>8</v>
      </c>
      <c r="E11" s="22" t="s">
        <v>85</v>
      </c>
      <c r="F11" s="22">
        <v>10</v>
      </c>
      <c r="G11" s="22">
        <v>10</v>
      </c>
      <c r="H11" s="22">
        <v>7</v>
      </c>
      <c r="I11" s="22">
        <v>8</v>
      </c>
      <c r="J11" s="22">
        <v>0</v>
      </c>
      <c r="K11" s="22">
        <v>0</v>
      </c>
      <c r="L11" s="22">
        <v>45</v>
      </c>
      <c r="M11" s="22">
        <v>40</v>
      </c>
      <c r="N11" s="22">
        <v>20</v>
      </c>
      <c r="O11" s="22">
        <v>20</v>
      </c>
      <c r="P11" s="22">
        <v>20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180</v>
      </c>
      <c r="X11" s="22" t="s">
        <v>31</v>
      </c>
      <c r="Z11" s="23" t="str">
        <f>IF(W11=W10,Z10,IF(AND(W11/$Z$10&gt;=0.6,$A11/$A$61&lt;=0.4,$A11=1),"Победитель",IF(AND(W11/$Z$10&gt;=0.5,$A11/$A$61&lt;=0.4),"Призер","")))</f>
        <v>Победитель</v>
      </c>
    </row>
    <row r="12" spans="1:26" s="23" customFormat="1" ht="15">
      <c r="A12" s="22">
        <v>2</v>
      </c>
      <c r="B12" s="22" t="s">
        <v>104</v>
      </c>
      <c r="C12" s="22" t="s">
        <v>33</v>
      </c>
      <c r="D12" s="22">
        <v>8</v>
      </c>
      <c r="E12" s="22" t="s">
        <v>105</v>
      </c>
      <c r="F12" s="22">
        <v>10</v>
      </c>
      <c r="G12" s="22">
        <v>10</v>
      </c>
      <c r="H12" s="22">
        <v>0</v>
      </c>
      <c r="I12" s="22">
        <v>0</v>
      </c>
      <c r="J12" s="22">
        <v>0</v>
      </c>
      <c r="K12" s="22">
        <v>0</v>
      </c>
      <c r="L12" s="22">
        <v>60</v>
      </c>
      <c r="M12" s="22">
        <v>40</v>
      </c>
      <c r="N12" s="22">
        <v>0</v>
      </c>
      <c r="O12" s="22">
        <v>0</v>
      </c>
      <c r="P12" s="22">
        <v>0</v>
      </c>
      <c r="Q12" s="22">
        <v>20</v>
      </c>
      <c r="R12" s="22">
        <v>0</v>
      </c>
      <c r="S12" s="22">
        <v>0</v>
      </c>
      <c r="T12" s="22">
        <v>20</v>
      </c>
      <c r="U12" s="22">
        <v>0</v>
      </c>
      <c r="V12" s="22">
        <v>20</v>
      </c>
      <c r="W12" s="22">
        <v>180</v>
      </c>
      <c r="X12" s="22" t="s">
        <v>31</v>
      </c>
      <c r="Z12" s="23" t="str">
        <f>IF(W12=W11,Z11,IF(AND(W12/$Z$10&gt;=0.6,$A12/$A$78&lt;=0.4,$A12=1),"Победитель",IF(AND(W12/$Z$10&gt;=0.5,$A12/$A$78&lt;=0.4),"Призер","")))</f>
        <v>Победитель</v>
      </c>
    </row>
    <row r="13" spans="1:26" s="23" customFormat="1" ht="15">
      <c r="A13" s="22">
        <v>3</v>
      </c>
      <c r="B13" s="22" t="s">
        <v>185</v>
      </c>
      <c r="C13" s="22" t="s">
        <v>33</v>
      </c>
      <c r="D13" s="22">
        <v>8</v>
      </c>
      <c r="E13" s="22" t="s">
        <v>186</v>
      </c>
      <c r="F13" s="22">
        <v>0</v>
      </c>
      <c r="G13" s="22">
        <v>8</v>
      </c>
      <c r="H13" s="22">
        <v>10</v>
      </c>
      <c r="I13" s="22">
        <v>10</v>
      </c>
      <c r="J13" s="22">
        <v>0</v>
      </c>
      <c r="K13" s="22">
        <v>0</v>
      </c>
      <c r="L13" s="22">
        <v>48</v>
      </c>
      <c r="M13" s="22">
        <v>40</v>
      </c>
      <c r="N13" s="22">
        <v>0</v>
      </c>
      <c r="O13" s="22">
        <v>0</v>
      </c>
      <c r="P13" s="22">
        <v>0</v>
      </c>
      <c r="Q13" s="22">
        <v>20</v>
      </c>
      <c r="R13" s="22">
        <v>0</v>
      </c>
      <c r="S13" s="22">
        <v>0</v>
      </c>
      <c r="T13" s="22">
        <v>20</v>
      </c>
      <c r="U13" s="22">
        <v>0</v>
      </c>
      <c r="V13" s="22">
        <v>20</v>
      </c>
      <c r="W13" s="22">
        <v>176</v>
      </c>
      <c r="X13" s="22" t="s">
        <v>31</v>
      </c>
      <c r="Z13" s="23" t="str">
        <f>IF(W13=W12,Z12,IF(AND(W13/$Z$10&gt;=0.6,$A13/$A$146&lt;=0.4,$A13=1),"Победитель",IF(AND(W13/$Z$10&gt;=0.5,$A13/$A$146&lt;=0.4),"Призер","")))</f>
        <v>Призер</v>
      </c>
    </row>
    <row r="14" spans="1:26" s="23" customFormat="1" ht="15">
      <c r="A14" s="22">
        <v>4</v>
      </c>
      <c r="B14" s="22" t="s">
        <v>91</v>
      </c>
      <c r="C14" s="22" t="s">
        <v>33</v>
      </c>
      <c r="D14" s="22">
        <v>8</v>
      </c>
      <c r="E14" s="22" t="s">
        <v>92</v>
      </c>
      <c r="F14" s="22">
        <v>10</v>
      </c>
      <c r="G14" s="22">
        <v>10</v>
      </c>
      <c r="H14" s="22">
        <v>10</v>
      </c>
      <c r="I14" s="22">
        <v>2</v>
      </c>
      <c r="J14" s="22">
        <v>0</v>
      </c>
      <c r="K14" s="22">
        <v>0</v>
      </c>
      <c r="L14" s="22">
        <v>51</v>
      </c>
      <c r="M14" s="22">
        <v>40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16</v>
      </c>
      <c r="T14" s="22">
        <v>20</v>
      </c>
      <c r="U14" s="22">
        <v>0</v>
      </c>
      <c r="V14" s="22">
        <v>0</v>
      </c>
      <c r="W14" s="22">
        <v>159</v>
      </c>
      <c r="X14" s="22" t="s">
        <v>31</v>
      </c>
      <c r="Z14" s="23" t="str">
        <f>IF(W14=W13,Z13,IF(AND(W14/$Z$10&gt;=0.6,$A14/$A$67&lt;=0.4,$A14=1),"Победитель",IF(AND(W14/$Z$10&gt;=0.5,$A14/$A$67&lt;=0.4),"Призер","")))</f>
        <v>Призер</v>
      </c>
    </row>
    <row r="15" spans="1:26" s="23" customFormat="1" ht="15">
      <c r="A15" s="24">
        <v>5</v>
      </c>
      <c r="B15" s="24" t="s">
        <v>115</v>
      </c>
      <c r="C15" s="24" t="s">
        <v>29</v>
      </c>
      <c r="D15" s="24">
        <v>8</v>
      </c>
      <c r="E15" s="24" t="s">
        <v>116</v>
      </c>
      <c r="F15" s="24">
        <v>8</v>
      </c>
      <c r="G15" s="24">
        <v>8</v>
      </c>
      <c r="H15" s="24">
        <v>8</v>
      </c>
      <c r="I15" s="24">
        <v>6</v>
      </c>
      <c r="J15" s="24">
        <v>0</v>
      </c>
      <c r="K15" s="24">
        <v>0</v>
      </c>
      <c r="L15" s="24">
        <v>36</v>
      </c>
      <c r="M15" s="24">
        <v>40</v>
      </c>
      <c r="N15" s="24">
        <v>20</v>
      </c>
      <c r="O15" s="24">
        <v>20</v>
      </c>
      <c r="P15" s="24">
        <v>12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158</v>
      </c>
      <c r="X15" s="24" t="s">
        <v>31</v>
      </c>
      <c r="Z15" s="23" t="str">
        <f>IF(W15=W14,Z14,IF(AND(W15/$Z$10&gt;=0.6,$A15/$A$87&lt;=0.4,$A15=1),"Победитель",IF(AND(W15/$Z$10&gt;=0.5,$A15/$A$87&lt;=0.4),"Призер","")))</f>
        <v>Призер</v>
      </c>
    </row>
    <row r="16" spans="1:26" s="23" customFormat="1" ht="15">
      <c r="A16" s="25">
        <v>6</v>
      </c>
      <c r="B16" s="26" t="s">
        <v>28</v>
      </c>
      <c r="C16" s="26" t="s">
        <v>29</v>
      </c>
      <c r="D16" s="26">
        <v>8</v>
      </c>
      <c r="E16" s="26" t="s">
        <v>30</v>
      </c>
      <c r="F16" s="26">
        <v>7</v>
      </c>
      <c r="G16" s="26">
        <v>5</v>
      </c>
      <c r="H16" s="26">
        <v>6</v>
      </c>
      <c r="I16" s="26">
        <v>4</v>
      </c>
      <c r="J16" s="26">
        <v>0</v>
      </c>
      <c r="K16" s="26">
        <v>0</v>
      </c>
      <c r="L16" s="26">
        <v>51</v>
      </c>
      <c r="M16" s="26">
        <v>35</v>
      </c>
      <c r="N16" s="26">
        <v>0</v>
      </c>
      <c r="O16" s="26">
        <v>0</v>
      </c>
      <c r="P16" s="26">
        <v>0</v>
      </c>
      <c r="Q16" s="26">
        <v>16</v>
      </c>
      <c r="R16" s="26">
        <v>0</v>
      </c>
      <c r="S16" s="26">
        <v>0</v>
      </c>
      <c r="T16" s="26">
        <v>15</v>
      </c>
      <c r="U16" s="26">
        <v>0</v>
      </c>
      <c r="V16" s="26">
        <v>13</v>
      </c>
      <c r="W16" s="26">
        <v>152</v>
      </c>
      <c r="X16" s="27" t="s">
        <v>31</v>
      </c>
      <c r="Z16" s="23">
        <f>IF(W16=W15,Z15,IF(AND(W16/$Z$10&gt;=0.6,$A16/$A$15&lt;=0.4,$A16=1),"Победитель",IF(AND(W16/$Z$10&gt;=0.5,$A16/$A$15&lt;=0.4),"Призер","")))</f>
      </c>
    </row>
    <row r="17" spans="1:26" s="23" customFormat="1" ht="15">
      <c r="A17" s="22">
        <v>7</v>
      </c>
      <c r="B17" s="26" t="s">
        <v>122</v>
      </c>
      <c r="C17" s="26" t="s">
        <v>29</v>
      </c>
      <c r="D17" s="26">
        <v>8</v>
      </c>
      <c r="E17" s="26" t="s">
        <v>123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2</v>
      </c>
      <c r="L17" s="26">
        <v>45</v>
      </c>
      <c r="M17" s="26">
        <v>40</v>
      </c>
      <c r="N17" s="26">
        <v>0</v>
      </c>
      <c r="O17" s="26">
        <v>0</v>
      </c>
      <c r="P17" s="26">
        <v>0</v>
      </c>
      <c r="Q17" s="26">
        <v>20</v>
      </c>
      <c r="R17" s="26">
        <v>20</v>
      </c>
      <c r="S17" s="26">
        <v>20</v>
      </c>
      <c r="T17" s="26">
        <v>0</v>
      </c>
      <c r="U17" s="26">
        <v>0</v>
      </c>
      <c r="V17" s="26">
        <v>0</v>
      </c>
      <c r="W17" s="26">
        <v>147</v>
      </c>
      <c r="X17" s="27" t="s">
        <v>31</v>
      </c>
      <c r="Z17" s="23" t="str">
        <f>IF(W17=W16,Z16,IF(AND(W17/$Z$10&gt;=0.6,$A17/$A$96&lt;=0.4,$A17=1),"Победитель",IF(AND(W17/$Z$10&gt;=0.5,$A17/$A$96&lt;=0.4),"Призер","")))</f>
        <v>Призер</v>
      </c>
    </row>
    <row r="18" spans="1:26" s="23" customFormat="1" ht="15">
      <c r="A18" s="22">
        <v>8</v>
      </c>
      <c r="B18" s="26" t="s">
        <v>187</v>
      </c>
      <c r="C18" s="26" t="s">
        <v>29</v>
      </c>
      <c r="D18" s="26">
        <v>8</v>
      </c>
      <c r="E18" s="26" t="s">
        <v>186</v>
      </c>
      <c r="F18" s="26">
        <v>5</v>
      </c>
      <c r="G18" s="26">
        <v>5</v>
      </c>
      <c r="H18" s="26">
        <v>7</v>
      </c>
      <c r="I18" s="26">
        <v>10</v>
      </c>
      <c r="J18" s="26">
        <v>0</v>
      </c>
      <c r="K18" s="26">
        <v>0</v>
      </c>
      <c r="L18" s="26">
        <v>20</v>
      </c>
      <c r="M18" s="26">
        <v>40</v>
      </c>
      <c r="N18" s="26">
        <v>0</v>
      </c>
      <c r="O18" s="26">
        <v>0</v>
      </c>
      <c r="P18" s="26">
        <v>0</v>
      </c>
      <c r="Q18" s="26">
        <v>20</v>
      </c>
      <c r="R18" s="26">
        <v>0</v>
      </c>
      <c r="S18" s="26">
        <v>0</v>
      </c>
      <c r="T18" s="26">
        <v>20</v>
      </c>
      <c r="U18" s="26">
        <v>0</v>
      </c>
      <c r="V18" s="26">
        <v>20</v>
      </c>
      <c r="W18" s="26">
        <v>147</v>
      </c>
      <c r="X18" s="27" t="s">
        <v>78</v>
      </c>
      <c r="Z18" s="23" t="str">
        <f>IF(W18=W17,Z17,IF(AND(W18/$Z$10&gt;=0.6,$A18/$A$146&lt;=0.4,$A18=1),"Победитель",IF(AND(W18/$Z$10&gt;=0.5,$A18/$A$146&lt;=0.4),"Призер","")))</f>
        <v>Призер</v>
      </c>
    </row>
    <row r="19" spans="1:26" s="23" customFormat="1" ht="15">
      <c r="A19" s="22">
        <v>9</v>
      </c>
      <c r="B19" s="26" t="s">
        <v>214</v>
      </c>
      <c r="C19" s="26" t="s">
        <v>33</v>
      </c>
      <c r="D19" s="26">
        <v>8</v>
      </c>
      <c r="E19" s="26" t="s">
        <v>215</v>
      </c>
      <c r="F19" s="26">
        <v>8</v>
      </c>
      <c r="G19" s="26">
        <v>6</v>
      </c>
      <c r="H19" s="26">
        <v>4</v>
      </c>
      <c r="I19" s="26">
        <v>0</v>
      </c>
      <c r="J19" s="26">
        <v>0</v>
      </c>
      <c r="K19" s="26">
        <v>0</v>
      </c>
      <c r="L19" s="26">
        <v>39</v>
      </c>
      <c r="M19" s="26">
        <v>40</v>
      </c>
      <c r="N19" s="26">
        <v>0</v>
      </c>
      <c r="O19" s="26">
        <v>0</v>
      </c>
      <c r="P19" s="26">
        <v>0</v>
      </c>
      <c r="Q19" s="26">
        <v>12</v>
      </c>
      <c r="R19" s="26">
        <v>0</v>
      </c>
      <c r="S19" s="26">
        <v>0</v>
      </c>
      <c r="T19" s="26">
        <v>16</v>
      </c>
      <c r="U19" s="26">
        <v>0</v>
      </c>
      <c r="V19" s="26">
        <v>20</v>
      </c>
      <c r="W19" s="26">
        <v>145</v>
      </c>
      <c r="X19" s="27" t="s">
        <v>31</v>
      </c>
      <c r="Z19" s="23" t="str">
        <f>IF(W19=W18,Z18,IF(AND(W19/$Z$10&gt;=0.6,$A19/$A$170&lt;=0.4,$A19=1),"Победитель",IF(AND(W19/$Z$10&gt;=0.5,$A19/$A$170&lt;=0.4),"Призер","")))</f>
        <v>Призер</v>
      </c>
    </row>
    <row r="20" spans="1:26" s="23" customFormat="1" ht="15">
      <c r="A20" s="22">
        <v>10</v>
      </c>
      <c r="B20" s="26" t="s">
        <v>86</v>
      </c>
      <c r="C20" s="26" t="s">
        <v>33</v>
      </c>
      <c r="D20" s="26">
        <v>8</v>
      </c>
      <c r="E20" s="26" t="s">
        <v>85</v>
      </c>
      <c r="F20" s="26">
        <v>8</v>
      </c>
      <c r="G20" s="26">
        <v>8</v>
      </c>
      <c r="H20" s="26">
        <v>7</v>
      </c>
      <c r="I20" s="26">
        <v>6</v>
      </c>
      <c r="J20" s="26">
        <v>0</v>
      </c>
      <c r="K20" s="26">
        <v>0</v>
      </c>
      <c r="L20" s="26">
        <v>45</v>
      </c>
      <c r="M20" s="26">
        <v>40</v>
      </c>
      <c r="N20" s="26">
        <v>10</v>
      </c>
      <c r="O20" s="26">
        <v>0</v>
      </c>
      <c r="P20" s="26">
        <v>20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144</v>
      </c>
      <c r="X20" s="27" t="s">
        <v>78</v>
      </c>
      <c r="Z20" s="23" t="str">
        <f>IF(W20=W19,Z19,IF(AND(W20/$Z$10&gt;=0.6,$A20/$A$61&lt;=0.4,$A20=1),"Победитель",IF(AND(W20/$Z$10&gt;=0.5,$A20/$A$61&lt;=0.4),"Призер","")))</f>
        <v>Призер</v>
      </c>
    </row>
    <row r="21" spans="1:26" s="23" customFormat="1" ht="15">
      <c r="A21" s="24">
        <v>11</v>
      </c>
      <c r="B21" s="26" t="s">
        <v>44</v>
      </c>
      <c r="C21" s="26" t="s">
        <v>33</v>
      </c>
      <c r="D21" s="26">
        <v>8</v>
      </c>
      <c r="E21" s="26" t="s">
        <v>45</v>
      </c>
      <c r="F21" s="26">
        <v>6</v>
      </c>
      <c r="G21" s="26">
        <v>6</v>
      </c>
      <c r="H21" s="26">
        <v>10</v>
      </c>
      <c r="I21" s="26">
        <v>6</v>
      </c>
      <c r="J21" s="26">
        <v>0</v>
      </c>
      <c r="K21" s="26">
        <v>0</v>
      </c>
      <c r="L21" s="26">
        <v>36</v>
      </c>
      <c r="M21" s="26">
        <v>8</v>
      </c>
      <c r="N21" s="26">
        <v>8</v>
      </c>
      <c r="O21" s="26">
        <v>7</v>
      </c>
      <c r="P21" s="26">
        <v>6</v>
      </c>
      <c r="Q21" s="26">
        <v>10</v>
      </c>
      <c r="R21" s="26">
        <v>10</v>
      </c>
      <c r="S21" s="26">
        <v>10</v>
      </c>
      <c r="T21" s="26">
        <v>9</v>
      </c>
      <c r="U21" s="26">
        <v>9</v>
      </c>
      <c r="V21" s="26">
        <v>0</v>
      </c>
      <c r="W21" s="26">
        <v>141</v>
      </c>
      <c r="X21" s="27" t="s">
        <v>31</v>
      </c>
      <c r="Z21" s="23">
        <f>IF(W21=W20,Z20,IF(AND(W21/$Z$10&gt;=0.6,$A21/$A$23&lt;=0.4,$A21=1),"Победитель",IF(AND(W21/$Z$10&gt;=0.5,$A21/$A$23&lt;=0.4),"Призер","")))</f>
      </c>
    </row>
    <row r="22" spans="1:26" s="23" customFormat="1" ht="15">
      <c r="A22" s="25">
        <v>12</v>
      </c>
      <c r="B22" s="26" t="s">
        <v>132</v>
      </c>
      <c r="C22" s="26" t="s">
        <v>29</v>
      </c>
      <c r="D22" s="26">
        <v>8</v>
      </c>
      <c r="E22" s="26" t="s">
        <v>133</v>
      </c>
      <c r="F22" s="26">
        <v>3</v>
      </c>
      <c r="G22" s="26">
        <v>0</v>
      </c>
      <c r="H22" s="26">
        <v>0</v>
      </c>
      <c r="I22" s="26">
        <v>10</v>
      </c>
      <c r="J22" s="26">
        <v>0</v>
      </c>
      <c r="K22" s="26">
        <v>0</v>
      </c>
      <c r="L22" s="26">
        <v>36</v>
      </c>
      <c r="M22" s="26">
        <v>40</v>
      </c>
      <c r="N22" s="26">
        <v>0</v>
      </c>
      <c r="O22" s="26">
        <v>0</v>
      </c>
      <c r="P22" s="26">
        <v>0</v>
      </c>
      <c r="Q22" s="26">
        <v>16</v>
      </c>
      <c r="R22" s="26">
        <v>0</v>
      </c>
      <c r="S22" s="26">
        <v>0</v>
      </c>
      <c r="T22" s="26">
        <v>16</v>
      </c>
      <c r="U22" s="26">
        <v>20</v>
      </c>
      <c r="V22" s="26">
        <v>0</v>
      </c>
      <c r="W22" s="26">
        <v>141</v>
      </c>
      <c r="X22" s="28" t="s">
        <v>31</v>
      </c>
      <c r="Y22" s="29" t="s">
        <v>221</v>
      </c>
      <c r="Z22" s="23">
        <f>IF(W22=W21,Z21,IF(AND(W22/$Z$10&gt;=0.6,$A22/$A$103&lt;=0.4,$A22=1),"Победитель",IF(AND(W22/$Z$10&gt;=0.5,$A22/$A$103&lt;=0.4),"Призер","")))</f>
      </c>
    </row>
    <row r="23" spans="1:26" s="23" customFormat="1" ht="15">
      <c r="A23" s="22">
        <v>13</v>
      </c>
      <c r="B23" s="26" t="s">
        <v>216</v>
      </c>
      <c r="C23" s="26" t="s">
        <v>29</v>
      </c>
      <c r="D23" s="26">
        <v>8</v>
      </c>
      <c r="E23" s="26" t="s">
        <v>215</v>
      </c>
      <c r="F23" s="26">
        <v>8</v>
      </c>
      <c r="G23" s="26">
        <v>4</v>
      </c>
      <c r="H23" s="26">
        <v>5</v>
      </c>
      <c r="I23" s="26">
        <v>0</v>
      </c>
      <c r="J23" s="26">
        <v>0</v>
      </c>
      <c r="K23" s="26">
        <v>0</v>
      </c>
      <c r="L23" s="26">
        <v>27</v>
      </c>
      <c r="M23" s="26">
        <v>40</v>
      </c>
      <c r="N23" s="26">
        <v>0</v>
      </c>
      <c r="O23" s="26">
        <v>0</v>
      </c>
      <c r="P23" s="26">
        <v>0</v>
      </c>
      <c r="Q23" s="26">
        <v>12</v>
      </c>
      <c r="R23" s="26">
        <v>0</v>
      </c>
      <c r="S23" s="26">
        <v>0</v>
      </c>
      <c r="T23" s="26">
        <v>20</v>
      </c>
      <c r="U23" s="26">
        <v>0</v>
      </c>
      <c r="V23" s="26">
        <v>20</v>
      </c>
      <c r="W23" s="26">
        <v>136</v>
      </c>
      <c r="X23" s="27" t="s">
        <v>78</v>
      </c>
      <c r="Z23" s="23" t="str">
        <f>IF(W23=W22,Z22,IF(AND(W23/$Z$10&gt;=0.6,$A23/$A$170&lt;=0.4,$A23=1),"Победитель",IF(AND(W23/$Z$10&gt;=0.5,$A23/$A$170&lt;=0.4),"Призер","")))</f>
        <v>Призер</v>
      </c>
    </row>
    <row r="24" spans="1:26" s="23" customFormat="1" ht="15">
      <c r="A24" s="22">
        <v>14</v>
      </c>
      <c r="B24" s="26" t="s">
        <v>38</v>
      </c>
      <c r="C24" s="26" t="s">
        <v>33</v>
      </c>
      <c r="D24" s="26">
        <v>8</v>
      </c>
      <c r="E24" s="26" t="s">
        <v>39</v>
      </c>
      <c r="F24" s="26">
        <v>6</v>
      </c>
      <c r="G24" s="26">
        <v>6</v>
      </c>
      <c r="H24" s="26">
        <v>4</v>
      </c>
      <c r="I24" s="26">
        <v>5</v>
      </c>
      <c r="J24" s="26">
        <v>0</v>
      </c>
      <c r="K24" s="26">
        <v>0</v>
      </c>
      <c r="L24" s="26">
        <v>30</v>
      </c>
      <c r="M24" s="26">
        <v>30</v>
      </c>
      <c r="N24" s="26">
        <v>0</v>
      </c>
      <c r="O24" s="26">
        <v>0</v>
      </c>
      <c r="P24" s="26">
        <v>0</v>
      </c>
      <c r="Q24" s="26">
        <v>15</v>
      </c>
      <c r="R24" s="26">
        <v>0</v>
      </c>
      <c r="S24" s="26">
        <v>0</v>
      </c>
      <c r="T24" s="26">
        <v>20</v>
      </c>
      <c r="U24" s="26">
        <v>0</v>
      </c>
      <c r="V24" s="26">
        <v>15</v>
      </c>
      <c r="W24" s="26">
        <v>131</v>
      </c>
      <c r="X24" s="27" t="s">
        <v>31</v>
      </c>
      <c r="Z24" s="23">
        <f>IF(W24=W23,Z23,IF(AND(W24/$Z$10&gt;=0.6,$A24/$A$20&lt;=0.4,$A24=1),"Победитель",IF(AND(W24/$Z$10&gt;=0.5,$A24/$A$20&lt;=0.4),"Призер","")))</f>
      </c>
    </row>
    <row r="25" spans="1:26" s="23" customFormat="1" ht="15">
      <c r="A25" s="22">
        <v>15</v>
      </c>
      <c r="B25" s="26" t="s">
        <v>93</v>
      </c>
      <c r="C25" s="26" t="s">
        <v>29</v>
      </c>
      <c r="D25" s="26">
        <v>8</v>
      </c>
      <c r="E25" s="26" t="s">
        <v>92</v>
      </c>
      <c r="F25" s="26">
        <v>6</v>
      </c>
      <c r="G25" s="26">
        <v>8</v>
      </c>
      <c r="H25" s="26">
        <v>0</v>
      </c>
      <c r="I25" s="26">
        <v>0</v>
      </c>
      <c r="J25" s="26">
        <v>0</v>
      </c>
      <c r="K25" s="26">
        <v>0</v>
      </c>
      <c r="L25" s="26">
        <v>36</v>
      </c>
      <c r="M25" s="26">
        <v>40</v>
      </c>
      <c r="N25" s="26">
        <v>0</v>
      </c>
      <c r="O25" s="26">
        <v>0</v>
      </c>
      <c r="P25" s="26">
        <v>0</v>
      </c>
      <c r="Q25" s="26">
        <v>20</v>
      </c>
      <c r="R25" s="26">
        <v>0</v>
      </c>
      <c r="S25" s="26">
        <v>4</v>
      </c>
      <c r="T25" s="26">
        <v>16</v>
      </c>
      <c r="U25" s="26">
        <v>0</v>
      </c>
      <c r="V25" s="26">
        <v>0</v>
      </c>
      <c r="W25" s="26">
        <v>130</v>
      </c>
      <c r="X25" s="27" t="s">
        <v>78</v>
      </c>
      <c r="Z25" s="23" t="str">
        <f>IF(W25=W24,Z24,IF(AND(W25/$Z$10&gt;=0.6,$A25/$A$67&lt;=0.4,$A25=1),"Победитель",IF(AND(W25/$Z$10&gt;=0.5,$A25/$A$67&lt;=0.4),"Призер","")))</f>
        <v>Призер</v>
      </c>
    </row>
    <row r="26" spans="1:26" s="23" customFormat="1" ht="15">
      <c r="A26" s="22">
        <v>16</v>
      </c>
      <c r="B26" s="26" t="s">
        <v>94</v>
      </c>
      <c r="C26" s="26" t="s">
        <v>29</v>
      </c>
      <c r="D26" s="26">
        <v>8</v>
      </c>
      <c r="E26" s="26" t="s">
        <v>92</v>
      </c>
      <c r="F26" s="26">
        <v>7</v>
      </c>
      <c r="G26" s="26">
        <v>4</v>
      </c>
      <c r="H26" s="26">
        <v>4</v>
      </c>
      <c r="I26" s="26">
        <v>6</v>
      </c>
      <c r="J26" s="26">
        <v>0</v>
      </c>
      <c r="K26" s="26">
        <v>0</v>
      </c>
      <c r="L26" s="26">
        <v>42</v>
      </c>
      <c r="M26" s="26">
        <v>20</v>
      </c>
      <c r="N26" s="26">
        <v>0</v>
      </c>
      <c r="O26" s="26">
        <v>0</v>
      </c>
      <c r="P26" s="26">
        <v>0</v>
      </c>
      <c r="Q26" s="26">
        <v>10</v>
      </c>
      <c r="R26" s="26">
        <v>0</v>
      </c>
      <c r="S26" s="26">
        <v>16</v>
      </c>
      <c r="T26" s="26">
        <v>20</v>
      </c>
      <c r="U26" s="26">
        <v>0</v>
      </c>
      <c r="V26" s="26">
        <v>0</v>
      </c>
      <c r="W26" s="26">
        <v>129</v>
      </c>
      <c r="X26" s="27"/>
      <c r="Z26" s="23" t="str">
        <f>IF(W26=W25,Z25,IF(AND(W26/$Z$10&gt;=0.6,$A26/$A$67&lt;=0.4,$A26=1),"Победитель",IF(AND(W26/$Z$10&gt;=0.5,$A26/$A$67&lt;=0.4),"Призер","")))</f>
        <v>Призер</v>
      </c>
    </row>
    <row r="27" spans="1:26" s="23" customFormat="1" ht="15">
      <c r="A27" s="24">
        <v>17</v>
      </c>
      <c r="B27" s="26" t="s">
        <v>106</v>
      </c>
      <c r="C27" s="26" t="s">
        <v>29</v>
      </c>
      <c r="D27" s="26">
        <v>8</v>
      </c>
      <c r="E27" s="26" t="s">
        <v>105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27</v>
      </c>
      <c r="M27" s="26">
        <v>40</v>
      </c>
      <c r="N27" s="26">
        <v>0</v>
      </c>
      <c r="O27" s="26">
        <v>0</v>
      </c>
      <c r="P27" s="26">
        <v>0</v>
      </c>
      <c r="Q27" s="26">
        <v>20</v>
      </c>
      <c r="R27" s="26">
        <v>0</v>
      </c>
      <c r="S27" s="26">
        <v>0</v>
      </c>
      <c r="T27" s="26">
        <v>20</v>
      </c>
      <c r="U27" s="26">
        <v>0</v>
      </c>
      <c r="V27" s="26">
        <v>20</v>
      </c>
      <c r="W27" s="26">
        <v>127</v>
      </c>
      <c r="X27" s="27" t="s">
        <v>78</v>
      </c>
      <c r="Z27" s="23" t="str">
        <f>IF(W27=W26,Z26,IF(AND(W27/$Z$10&gt;=0.6,$A27/$A$78&lt;=0.4,$A27=1),"Победитель",IF(AND(W27/$Z$10&gt;=0.5,$A27/$A$78&lt;=0.4),"Призер","")))</f>
        <v>Призер</v>
      </c>
    </row>
    <row r="28" spans="1:26" s="23" customFormat="1" ht="15">
      <c r="A28" s="25">
        <v>18</v>
      </c>
      <c r="B28" s="26" t="s">
        <v>75</v>
      </c>
      <c r="C28" s="26" t="s">
        <v>33</v>
      </c>
      <c r="D28" s="26">
        <v>8</v>
      </c>
      <c r="E28" s="26" t="s">
        <v>76</v>
      </c>
      <c r="F28" s="26">
        <v>10</v>
      </c>
      <c r="G28" s="26">
        <v>5</v>
      </c>
      <c r="H28" s="26">
        <v>5</v>
      </c>
      <c r="I28" s="26">
        <v>5</v>
      </c>
      <c r="J28" s="26">
        <v>0</v>
      </c>
      <c r="K28" s="26">
        <v>0</v>
      </c>
      <c r="L28" s="26">
        <v>25</v>
      </c>
      <c r="M28" s="26">
        <v>20</v>
      </c>
      <c r="N28" s="26">
        <v>0</v>
      </c>
      <c r="O28" s="26">
        <v>0</v>
      </c>
      <c r="P28" s="26">
        <v>0</v>
      </c>
      <c r="Q28" s="26">
        <v>15</v>
      </c>
      <c r="R28" s="26">
        <v>0</v>
      </c>
      <c r="S28" s="26">
        <v>0</v>
      </c>
      <c r="T28" s="26">
        <v>20</v>
      </c>
      <c r="U28" s="26">
        <v>0</v>
      </c>
      <c r="V28" s="26">
        <v>20</v>
      </c>
      <c r="W28" s="26">
        <v>125</v>
      </c>
      <c r="X28" s="27" t="s">
        <v>31</v>
      </c>
      <c r="Z28" s="23" t="str">
        <f>IF(W28=W27,Z27,IF(AND(W28/$Z$10&gt;=0.6,$A28/$A$55&lt;=0.4,$A28=1),"Победитель",IF(AND(W28/$Z$10&gt;=0.5,$A28/$A$55&lt;=0.4),"Призер","")))</f>
        <v>Призер</v>
      </c>
    </row>
    <row r="29" spans="1:26" s="23" customFormat="1" ht="15">
      <c r="A29" s="22">
        <v>19</v>
      </c>
      <c r="B29" s="26" t="s">
        <v>87</v>
      </c>
      <c r="C29" s="26" t="s">
        <v>29</v>
      </c>
      <c r="D29" s="26">
        <v>8</v>
      </c>
      <c r="E29" s="26" t="s">
        <v>85</v>
      </c>
      <c r="F29" s="26">
        <v>7</v>
      </c>
      <c r="G29" s="26">
        <v>6</v>
      </c>
      <c r="H29" s="26">
        <v>6</v>
      </c>
      <c r="I29" s="26">
        <v>4</v>
      </c>
      <c r="J29" s="26">
        <v>0</v>
      </c>
      <c r="K29" s="26">
        <v>0</v>
      </c>
      <c r="L29" s="26">
        <v>42</v>
      </c>
      <c r="M29" s="26">
        <v>20</v>
      </c>
      <c r="N29" s="26">
        <v>10</v>
      </c>
      <c r="O29" s="26">
        <v>20</v>
      </c>
      <c r="P29" s="26">
        <v>10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125</v>
      </c>
      <c r="X29" s="27"/>
      <c r="Z29" s="23" t="str">
        <f>IF(W29=W28,Z28,IF(AND(W29/$Z$10&gt;=0.6,$A29/$A$61&lt;=0.4,$A29=1),"Победитель",IF(AND(W29/$Z$10&gt;=0.5,$A29/$A$61&lt;=0.4),"Призер","")))</f>
        <v>Призер</v>
      </c>
    </row>
    <row r="30" spans="1:26" s="23" customFormat="1" ht="15">
      <c r="A30" s="22">
        <v>20</v>
      </c>
      <c r="B30" s="26" t="s">
        <v>124</v>
      </c>
      <c r="C30" s="26" t="s">
        <v>33</v>
      </c>
      <c r="D30" s="26">
        <v>8</v>
      </c>
      <c r="E30" s="26" t="s">
        <v>123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33</v>
      </c>
      <c r="M30" s="26">
        <v>40</v>
      </c>
      <c r="N30" s="26">
        <v>0</v>
      </c>
      <c r="O30" s="26">
        <v>0</v>
      </c>
      <c r="P30" s="26">
        <v>0</v>
      </c>
      <c r="Q30" s="26">
        <v>20</v>
      </c>
      <c r="R30" s="26">
        <v>20</v>
      </c>
      <c r="S30" s="26">
        <v>12</v>
      </c>
      <c r="T30" s="26">
        <v>0</v>
      </c>
      <c r="U30" s="26">
        <v>0</v>
      </c>
      <c r="V30" s="26">
        <v>0</v>
      </c>
      <c r="W30" s="26">
        <v>125</v>
      </c>
      <c r="X30" s="27" t="s">
        <v>78</v>
      </c>
      <c r="Z30" s="23" t="str">
        <f>IF(W30=W29,Z29,IF(AND(W30/$Z$10&gt;=0.6,$A30/$A$96&lt;=0.4,$A30=1),"Победитель",IF(AND(W30/$Z$10&gt;=0.5,$A30/$A$96&lt;=0.4),"Призер","")))</f>
        <v>Призер</v>
      </c>
    </row>
    <row r="31" spans="1:26" s="23" customFormat="1" ht="15">
      <c r="A31" s="22">
        <v>21</v>
      </c>
      <c r="B31" s="26" t="s">
        <v>195</v>
      </c>
      <c r="C31" s="26" t="s">
        <v>29</v>
      </c>
      <c r="D31" s="26">
        <v>8</v>
      </c>
      <c r="E31" s="26" t="s">
        <v>196</v>
      </c>
      <c r="F31" s="26">
        <v>7</v>
      </c>
      <c r="G31" s="26">
        <v>10</v>
      </c>
      <c r="H31" s="26">
        <v>7</v>
      </c>
      <c r="I31" s="26">
        <v>8</v>
      </c>
      <c r="J31" s="26">
        <v>0</v>
      </c>
      <c r="K31" s="26">
        <v>0</v>
      </c>
      <c r="L31" s="26">
        <v>33</v>
      </c>
      <c r="M31" s="26">
        <v>24</v>
      </c>
      <c r="N31" s="26">
        <v>0</v>
      </c>
      <c r="O31" s="26">
        <v>0</v>
      </c>
      <c r="P31" s="26">
        <v>0</v>
      </c>
      <c r="Q31" s="26">
        <v>20</v>
      </c>
      <c r="R31" s="26">
        <v>0</v>
      </c>
      <c r="S31" s="26">
        <v>0</v>
      </c>
      <c r="T31" s="26">
        <v>8</v>
      </c>
      <c r="U31" s="26">
        <v>0</v>
      </c>
      <c r="V31" s="26">
        <v>8</v>
      </c>
      <c r="W31" s="26">
        <v>125</v>
      </c>
      <c r="X31" s="27" t="s">
        <v>31</v>
      </c>
      <c r="Z31" s="23" t="str">
        <f>IF(W31=W30,Z30,IF(AND(W31/$Z$10&gt;=0.6,$A31/$A$156&lt;=0.4,$A31=1),"Победитель",IF(AND(W31/$Z$10&gt;=0.5,$A31/$A$156&lt;=0.4),"Призер","")))</f>
        <v>Призер</v>
      </c>
    </row>
    <row r="32" spans="1:26" s="23" customFormat="1" ht="15">
      <c r="A32" s="22">
        <v>22</v>
      </c>
      <c r="B32" s="26" t="s">
        <v>98</v>
      </c>
      <c r="C32" s="26" t="s">
        <v>29</v>
      </c>
      <c r="D32" s="26">
        <v>8</v>
      </c>
      <c r="E32" s="26" t="s">
        <v>99</v>
      </c>
      <c r="F32" s="26">
        <v>5</v>
      </c>
      <c r="G32" s="26">
        <v>5</v>
      </c>
      <c r="H32" s="26">
        <v>4</v>
      </c>
      <c r="I32" s="26">
        <v>6</v>
      </c>
      <c r="J32" s="26">
        <v>0</v>
      </c>
      <c r="K32" s="26">
        <v>0</v>
      </c>
      <c r="L32" s="26">
        <v>47</v>
      </c>
      <c r="M32" s="26">
        <v>10</v>
      </c>
      <c r="N32" s="26">
        <v>0</v>
      </c>
      <c r="O32" s="26">
        <v>0</v>
      </c>
      <c r="P32" s="26">
        <v>0</v>
      </c>
      <c r="Q32" s="26">
        <v>10</v>
      </c>
      <c r="R32" s="26">
        <v>0</v>
      </c>
      <c r="S32" s="26">
        <v>0</v>
      </c>
      <c r="T32" s="26">
        <v>18</v>
      </c>
      <c r="U32" s="26">
        <v>0</v>
      </c>
      <c r="V32" s="26">
        <v>18</v>
      </c>
      <c r="W32" s="26">
        <v>123</v>
      </c>
      <c r="X32" s="27" t="s">
        <v>31</v>
      </c>
      <c r="Z32" s="23" t="str">
        <f>IF(W32=W31,Z31,IF(AND(W32/$Z$10&gt;=0.6,$A32/$A$72&lt;=0.4,$A32=1),"Победитель",IF(AND(W32/$Z$10&gt;=0.5,$A32/$A$72&lt;=0.4),"Призер","")))</f>
        <v>Призер</v>
      </c>
    </row>
    <row r="33" spans="1:26" s="23" customFormat="1" ht="15">
      <c r="A33" s="24">
        <v>23</v>
      </c>
      <c r="B33" s="26" t="s">
        <v>117</v>
      </c>
      <c r="C33" s="26" t="s">
        <v>33</v>
      </c>
      <c r="D33" s="26">
        <v>8</v>
      </c>
      <c r="E33" s="26" t="s">
        <v>116</v>
      </c>
      <c r="F33" s="26">
        <v>8</v>
      </c>
      <c r="G33" s="26">
        <v>10</v>
      </c>
      <c r="H33" s="26">
        <v>3</v>
      </c>
      <c r="I33" s="26">
        <v>4</v>
      </c>
      <c r="J33" s="26">
        <v>0</v>
      </c>
      <c r="K33" s="26">
        <v>0</v>
      </c>
      <c r="L33" s="26">
        <v>22</v>
      </c>
      <c r="M33" s="26">
        <v>40</v>
      </c>
      <c r="N33" s="26">
        <v>16</v>
      </c>
      <c r="O33" s="26">
        <v>16</v>
      </c>
      <c r="P33" s="26">
        <v>4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123</v>
      </c>
      <c r="X33" s="27" t="s">
        <v>78</v>
      </c>
      <c r="Z33" s="23" t="str">
        <f>IF(W33=W32,Z32,IF(AND(W33/$Z$10&gt;=0.6,$A33/$A$87&lt;=0.4,$A33=1),"Победитель",IF(AND(W33/$Z$10&gt;=0.5,$A33/$A$87&lt;=0.4),"Призер","")))</f>
        <v>Призер</v>
      </c>
    </row>
    <row r="34" spans="1:26" s="8" customFormat="1" ht="15">
      <c r="A34" s="13">
        <v>24</v>
      </c>
      <c r="B34" s="14" t="s">
        <v>118</v>
      </c>
      <c r="C34" s="14" t="s">
        <v>33</v>
      </c>
      <c r="D34" s="14">
        <v>8</v>
      </c>
      <c r="E34" s="14" t="s">
        <v>116</v>
      </c>
      <c r="F34" s="14">
        <v>6</v>
      </c>
      <c r="G34" s="14">
        <v>8</v>
      </c>
      <c r="H34" s="14">
        <v>3</v>
      </c>
      <c r="I34" s="14">
        <v>2</v>
      </c>
      <c r="J34" s="14">
        <v>0</v>
      </c>
      <c r="K34" s="14">
        <v>0</v>
      </c>
      <c r="L34" s="14">
        <v>26</v>
      </c>
      <c r="M34" s="14">
        <v>40</v>
      </c>
      <c r="N34" s="14">
        <v>12</v>
      </c>
      <c r="O34" s="14">
        <v>16</v>
      </c>
      <c r="P34" s="14">
        <v>8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121</v>
      </c>
      <c r="X34" s="15"/>
      <c r="Y34" s="17" t="s">
        <v>220</v>
      </c>
      <c r="Z34" s="8" t="str">
        <f>IF(W34=W33,Z33,IF(AND(W34/$Z$10&gt;=0.6,$A34/$A$87&lt;=0.4,$A34=1),"Победитель",IF(AND(W34/$Z$10&gt;=0.5,$A34/$A$87&lt;=0.4),"Призер","")))</f>
        <v>Призер</v>
      </c>
    </row>
    <row r="35" spans="1:26" s="8" customFormat="1" ht="15">
      <c r="A35" s="11">
        <v>25</v>
      </c>
      <c r="B35" s="14" t="s">
        <v>125</v>
      </c>
      <c r="C35" s="14" t="s">
        <v>33</v>
      </c>
      <c r="D35" s="14">
        <v>8</v>
      </c>
      <c r="E35" s="14" t="s">
        <v>123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33</v>
      </c>
      <c r="M35" s="14">
        <v>40</v>
      </c>
      <c r="N35" s="14">
        <v>0</v>
      </c>
      <c r="O35" s="14">
        <v>0</v>
      </c>
      <c r="P35" s="14">
        <v>0</v>
      </c>
      <c r="Q35" s="14">
        <v>20</v>
      </c>
      <c r="R35" s="14">
        <v>20</v>
      </c>
      <c r="S35" s="14">
        <v>8</v>
      </c>
      <c r="T35" s="14">
        <v>0</v>
      </c>
      <c r="U35" s="14">
        <v>0</v>
      </c>
      <c r="V35" s="14">
        <v>0</v>
      </c>
      <c r="W35" s="14">
        <v>121</v>
      </c>
      <c r="X35" s="15" t="s">
        <v>78</v>
      </c>
      <c r="Z35" s="8" t="str">
        <f>IF(W35=W34,Z34,IF(AND(W35/$Z$10&gt;=0.6,$A35/$A$96&lt;=0.4,$A35=1),"Победитель",IF(AND(W35/$Z$10&gt;=0.5,$A35/$A$96&lt;=0.4),"Призер","")))</f>
        <v>Призер</v>
      </c>
    </row>
    <row r="36" spans="1:26" s="8" customFormat="1" ht="15">
      <c r="A36" s="11">
        <v>26</v>
      </c>
      <c r="B36" s="14" t="s">
        <v>164</v>
      </c>
      <c r="C36" s="14" t="s">
        <v>29</v>
      </c>
      <c r="D36" s="14">
        <v>8</v>
      </c>
      <c r="E36" s="14" t="s">
        <v>165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45</v>
      </c>
      <c r="M36" s="14">
        <v>30</v>
      </c>
      <c r="N36" s="14">
        <v>0</v>
      </c>
      <c r="O36" s="14">
        <v>0</v>
      </c>
      <c r="P36" s="14">
        <v>0</v>
      </c>
      <c r="Q36" s="14">
        <v>18</v>
      </c>
      <c r="R36" s="14">
        <v>0</v>
      </c>
      <c r="S36" s="14">
        <v>0</v>
      </c>
      <c r="T36" s="14">
        <v>12</v>
      </c>
      <c r="U36" s="14">
        <v>0</v>
      </c>
      <c r="V36" s="14">
        <v>16</v>
      </c>
      <c r="W36" s="14">
        <v>121</v>
      </c>
      <c r="X36" s="16" t="s">
        <v>31</v>
      </c>
      <c r="Y36" s="18" t="s">
        <v>221</v>
      </c>
      <c r="Z36" s="8" t="str">
        <f>IF(W36=W35,Z35,IF(AND(W36/$Z$10&gt;=0.6,$A36/$A$127&lt;=0.4,$A36=1),"Победитель",IF(AND(W36/$Z$10&gt;=0.5,$A36/$A$127&lt;=0.4),"Призер","")))</f>
        <v>Призер</v>
      </c>
    </row>
    <row r="37" spans="1:26" s="8" customFormat="1" ht="15">
      <c r="A37" s="11">
        <v>27</v>
      </c>
      <c r="B37" s="14" t="s">
        <v>197</v>
      </c>
      <c r="C37" s="14" t="s">
        <v>33</v>
      </c>
      <c r="D37" s="14">
        <v>8</v>
      </c>
      <c r="E37" s="14" t="s">
        <v>196</v>
      </c>
      <c r="F37" s="14">
        <v>7</v>
      </c>
      <c r="G37" s="14">
        <v>10</v>
      </c>
      <c r="H37" s="14">
        <v>7</v>
      </c>
      <c r="I37" s="14">
        <v>6</v>
      </c>
      <c r="J37" s="14">
        <v>0</v>
      </c>
      <c r="K37" s="14">
        <v>0</v>
      </c>
      <c r="L37" s="14">
        <v>30</v>
      </c>
      <c r="M37" s="14">
        <v>24</v>
      </c>
      <c r="N37" s="14">
        <v>0</v>
      </c>
      <c r="O37" s="14">
        <v>0</v>
      </c>
      <c r="P37" s="14">
        <v>0</v>
      </c>
      <c r="Q37" s="14">
        <v>20</v>
      </c>
      <c r="R37" s="14">
        <v>0</v>
      </c>
      <c r="S37" s="14">
        <v>0</v>
      </c>
      <c r="T37" s="14">
        <v>8</v>
      </c>
      <c r="U37" s="14">
        <v>0</v>
      </c>
      <c r="V37" s="14">
        <v>8</v>
      </c>
      <c r="W37" s="14">
        <v>120</v>
      </c>
      <c r="X37" s="15" t="s">
        <v>78</v>
      </c>
      <c r="Z37" s="8" t="str">
        <f>IF(W37=W36,Z36,IF(AND(W37/$Z$10&gt;=0.6,$A37/$A$156&lt;=0.4,$A37=1),"Победитель",IF(AND(W37/$Z$10&gt;=0.5,$A37/$A$156&lt;=0.4),"Призер","")))</f>
        <v>Призер</v>
      </c>
    </row>
    <row r="38" spans="1:26" s="8" customFormat="1" ht="15">
      <c r="A38" s="11">
        <v>28</v>
      </c>
      <c r="B38" s="14" t="s">
        <v>188</v>
      </c>
      <c r="C38" s="14" t="s">
        <v>33</v>
      </c>
      <c r="D38" s="14">
        <v>8</v>
      </c>
      <c r="E38" s="14" t="s">
        <v>186</v>
      </c>
      <c r="F38" s="14">
        <v>0</v>
      </c>
      <c r="G38" s="14">
        <v>10</v>
      </c>
      <c r="H38" s="14">
        <v>0</v>
      </c>
      <c r="I38" s="14">
        <v>10</v>
      </c>
      <c r="J38" s="14">
        <v>0</v>
      </c>
      <c r="K38" s="14">
        <v>0</v>
      </c>
      <c r="L38" s="14">
        <v>48</v>
      </c>
      <c r="M38" s="14">
        <v>0</v>
      </c>
      <c r="N38" s="14">
        <v>0</v>
      </c>
      <c r="O38" s="14">
        <v>0</v>
      </c>
      <c r="P38" s="14">
        <v>0</v>
      </c>
      <c r="Q38" s="14">
        <v>10</v>
      </c>
      <c r="R38" s="14">
        <v>0</v>
      </c>
      <c r="S38" s="14">
        <v>0</v>
      </c>
      <c r="T38" s="14">
        <v>20</v>
      </c>
      <c r="U38" s="14">
        <v>0</v>
      </c>
      <c r="V38" s="14">
        <v>20</v>
      </c>
      <c r="W38" s="14">
        <v>118</v>
      </c>
      <c r="X38" s="15"/>
      <c r="Z38" s="8" t="str">
        <f>IF(W38=W37,Z37,IF(AND(W38/$Z$10&gt;=0.6,$A38/$A$146&lt;=0.4,$A38=1),"Победитель",IF(AND(W38/$Z$10&gt;=0.5,$A38/$A$146&lt;=0.4),"Призер","")))</f>
        <v>Призер</v>
      </c>
    </row>
    <row r="39" spans="1:26" s="8" customFormat="1" ht="15">
      <c r="A39" s="12">
        <v>29</v>
      </c>
      <c r="B39" s="14" t="s">
        <v>168</v>
      </c>
      <c r="C39" s="14" t="s">
        <v>29</v>
      </c>
      <c r="D39" s="14">
        <v>8</v>
      </c>
      <c r="E39" s="14" t="s">
        <v>169</v>
      </c>
      <c r="F39" s="14">
        <v>10</v>
      </c>
      <c r="G39" s="14">
        <v>10</v>
      </c>
      <c r="H39" s="14">
        <v>5</v>
      </c>
      <c r="I39" s="14">
        <v>5</v>
      </c>
      <c r="J39" s="14">
        <v>0</v>
      </c>
      <c r="K39" s="14">
        <v>0</v>
      </c>
      <c r="L39" s="14">
        <v>45</v>
      </c>
      <c r="M39" s="14">
        <v>10</v>
      </c>
      <c r="N39" s="14">
        <v>5</v>
      </c>
      <c r="O39" s="14">
        <v>3</v>
      </c>
      <c r="P39" s="14">
        <v>4</v>
      </c>
      <c r="Q39" s="14">
        <v>0</v>
      </c>
      <c r="R39" s="14">
        <v>0</v>
      </c>
      <c r="S39" s="14">
        <v>0</v>
      </c>
      <c r="T39" s="14">
        <v>2</v>
      </c>
      <c r="U39" s="14">
        <v>7</v>
      </c>
      <c r="V39" s="14">
        <v>6</v>
      </c>
      <c r="W39" s="14">
        <v>117</v>
      </c>
      <c r="X39" s="15" t="s">
        <v>78</v>
      </c>
      <c r="Z39" s="8" t="str">
        <f>IF(W39=W38,Z38,IF(AND(W39/$Z$10&gt;=0.6,$A39/$A$136&lt;=0.4,$A39=1),"Победитель",IF(AND(W39/$Z$10&gt;=0.5,$A39/$A$136&lt;=0.4),"Призер","")))</f>
        <v>Призер</v>
      </c>
    </row>
    <row r="40" spans="1:26" s="8" customFormat="1" ht="15">
      <c r="A40" s="13">
        <v>30</v>
      </c>
      <c r="B40" s="14" t="s">
        <v>198</v>
      </c>
      <c r="C40" s="14" t="s">
        <v>29</v>
      </c>
      <c r="D40" s="14">
        <v>8</v>
      </c>
      <c r="E40" s="14" t="s">
        <v>196</v>
      </c>
      <c r="F40" s="14">
        <v>7</v>
      </c>
      <c r="G40" s="14">
        <v>10</v>
      </c>
      <c r="H40" s="14">
        <v>7</v>
      </c>
      <c r="I40" s="14">
        <v>6</v>
      </c>
      <c r="J40" s="14">
        <v>0</v>
      </c>
      <c r="K40" s="14">
        <v>0</v>
      </c>
      <c r="L40" s="14">
        <v>27</v>
      </c>
      <c r="M40" s="14">
        <v>24</v>
      </c>
      <c r="N40" s="14">
        <v>0</v>
      </c>
      <c r="O40" s="14">
        <v>0</v>
      </c>
      <c r="P40" s="14">
        <v>0</v>
      </c>
      <c r="Q40" s="14">
        <v>20</v>
      </c>
      <c r="R40" s="14">
        <v>0</v>
      </c>
      <c r="S40" s="14">
        <v>0</v>
      </c>
      <c r="T40" s="14">
        <v>8</v>
      </c>
      <c r="U40" s="14">
        <v>0</v>
      </c>
      <c r="V40" s="14">
        <v>8</v>
      </c>
      <c r="W40" s="14">
        <v>117</v>
      </c>
      <c r="X40" s="15"/>
      <c r="Y40" s="19" t="s">
        <v>220</v>
      </c>
      <c r="Z40" s="8" t="str">
        <f>IF(W40=W39,Z39,IF(AND(W40/$Z$10&gt;=0.6,$A40/$A$156&lt;=0.4,$A40=1),"Победитель",IF(AND(W40/$Z$10&gt;=0.5,$A40/$A$156&lt;=0.4),"Призер","")))</f>
        <v>Призер</v>
      </c>
    </row>
    <row r="41" spans="1:26" s="8" customFormat="1" ht="15">
      <c r="A41" s="11">
        <v>31</v>
      </c>
      <c r="B41" s="14" t="s">
        <v>107</v>
      </c>
      <c r="C41" s="14" t="s">
        <v>33</v>
      </c>
      <c r="D41" s="14">
        <v>8</v>
      </c>
      <c r="E41" s="14" t="s">
        <v>105</v>
      </c>
      <c r="F41" s="14">
        <v>10</v>
      </c>
      <c r="G41" s="14">
        <v>0</v>
      </c>
      <c r="H41" s="14">
        <v>0</v>
      </c>
      <c r="I41" s="14">
        <v>10</v>
      </c>
      <c r="J41" s="14">
        <v>0</v>
      </c>
      <c r="K41" s="14">
        <v>0</v>
      </c>
      <c r="L41" s="14">
        <v>48</v>
      </c>
      <c r="M41" s="14">
        <v>0</v>
      </c>
      <c r="N41" s="14">
        <v>0</v>
      </c>
      <c r="O41" s="14">
        <v>0</v>
      </c>
      <c r="P41" s="14">
        <v>0</v>
      </c>
      <c r="Q41" s="14">
        <v>8</v>
      </c>
      <c r="R41" s="14">
        <v>0</v>
      </c>
      <c r="S41" s="14">
        <v>0</v>
      </c>
      <c r="T41" s="14">
        <v>16</v>
      </c>
      <c r="U41" s="14">
        <v>0</v>
      </c>
      <c r="V41" s="14">
        <v>20</v>
      </c>
      <c r="W41" s="14">
        <v>112</v>
      </c>
      <c r="X41" s="15"/>
      <c r="Z41" s="8">
        <f>IF(W41=W40,Z40,IF(AND(W41/$Z$10&gt;=0.6,$A41/$A$78&lt;=0.4,$A41=1),"Победитель",IF(AND(W41/$Z$10&gt;=0.5,$A41/$A$78&lt;=0.4),"Призер","")))</f>
      </c>
    </row>
    <row r="42" spans="1:26" s="8" customFormat="1" ht="15">
      <c r="A42" s="11">
        <v>32</v>
      </c>
      <c r="B42" s="14" t="s">
        <v>178</v>
      </c>
      <c r="C42" s="14" t="s">
        <v>33</v>
      </c>
      <c r="D42" s="14">
        <v>8</v>
      </c>
      <c r="E42" s="14" t="s">
        <v>179</v>
      </c>
      <c r="F42" s="14">
        <v>40</v>
      </c>
      <c r="G42" s="14">
        <v>0</v>
      </c>
      <c r="H42" s="14">
        <v>20</v>
      </c>
      <c r="I42" s="14">
        <v>12</v>
      </c>
      <c r="J42" s="14">
        <v>0</v>
      </c>
      <c r="K42" s="14">
        <v>0</v>
      </c>
      <c r="L42" s="14">
        <v>20</v>
      </c>
      <c r="M42" s="14">
        <v>20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112</v>
      </c>
      <c r="X42" s="16" t="s">
        <v>78</v>
      </c>
      <c r="Z42" s="8">
        <f>IF(W42=W41,Z41,IF(AND(W42/$Z$10&gt;=0.6,$A42/$A$139&lt;=0.4,$A42=1),"Победитель",IF(AND(W42/$Z$10&gt;=0.5,$A42/$A$139&lt;=0.4),"Призер","")))</f>
      </c>
    </row>
    <row r="43" spans="1:26" s="8" customFormat="1" ht="15">
      <c r="A43" s="11">
        <v>33</v>
      </c>
      <c r="B43" s="14" t="s">
        <v>119</v>
      </c>
      <c r="C43" s="14" t="s">
        <v>33</v>
      </c>
      <c r="D43" s="14">
        <v>8</v>
      </c>
      <c r="E43" s="14" t="s">
        <v>116</v>
      </c>
      <c r="F43" s="14">
        <v>6</v>
      </c>
      <c r="G43" s="14">
        <v>6</v>
      </c>
      <c r="H43" s="14">
        <v>3</v>
      </c>
      <c r="I43" s="14">
        <v>2</v>
      </c>
      <c r="J43" s="14">
        <v>0</v>
      </c>
      <c r="K43" s="14">
        <v>0</v>
      </c>
      <c r="L43" s="14">
        <v>18</v>
      </c>
      <c r="M43" s="14">
        <v>40</v>
      </c>
      <c r="N43" s="14">
        <v>16</v>
      </c>
      <c r="O43" s="14">
        <v>16</v>
      </c>
      <c r="P43" s="14">
        <v>4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111</v>
      </c>
      <c r="X43" s="15"/>
      <c r="Z43" s="8">
        <f>IF(W43=W42,Z42,IF(AND(W43/$Z$10&gt;=0.6,$A43/$A$87&lt;=0.4,$A43=1),"Победитель",IF(AND(W43/$Z$10&gt;=0.5,$A43/$A$87&lt;=0.4),"Призер","")))</f>
      </c>
    </row>
    <row r="44" spans="1:26" s="8" customFormat="1" ht="15">
      <c r="A44" s="11">
        <v>34</v>
      </c>
      <c r="B44" s="14" t="s">
        <v>77</v>
      </c>
      <c r="C44" s="14" t="s">
        <v>29</v>
      </c>
      <c r="D44" s="14">
        <v>8</v>
      </c>
      <c r="E44" s="14" t="s">
        <v>76</v>
      </c>
      <c r="F44" s="14">
        <v>5</v>
      </c>
      <c r="G44" s="14">
        <v>4</v>
      </c>
      <c r="H44" s="14">
        <v>4</v>
      </c>
      <c r="I44" s="14">
        <v>4</v>
      </c>
      <c r="J44" s="14">
        <v>0</v>
      </c>
      <c r="K44" s="14">
        <v>0</v>
      </c>
      <c r="L44" s="14">
        <v>28</v>
      </c>
      <c r="M44" s="14">
        <v>30</v>
      </c>
      <c r="N44" s="14">
        <v>0</v>
      </c>
      <c r="O44" s="14">
        <v>0</v>
      </c>
      <c r="P44" s="14">
        <v>0</v>
      </c>
      <c r="Q44" s="14">
        <v>15</v>
      </c>
      <c r="R44" s="14">
        <v>0</v>
      </c>
      <c r="S44" s="14">
        <v>0</v>
      </c>
      <c r="T44" s="14">
        <v>10</v>
      </c>
      <c r="U44" s="14">
        <v>0</v>
      </c>
      <c r="V44" s="14">
        <v>10</v>
      </c>
      <c r="W44" s="14">
        <v>110</v>
      </c>
      <c r="X44" s="15" t="s">
        <v>78</v>
      </c>
      <c r="Z44" s="8">
        <f>IF(W44=W43,Z43,IF(AND(W44/$Z$10&gt;=0.6,$A44/$A$55&lt;=0.4,$A44=1),"Победитель",IF(AND(W44/$Z$10&gt;=0.5,$A44/$A$55&lt;=0.4),"Призер","")))</f>
      </c>
    </row>
    <row r="45" spans="1:26" s="8" customFormat="1" ht="15">
      <c r="A45" s="12">
        <v>35</v>
      </c>
      <c r="B45" s="14" t="s">
        <v>108</v>
      </c>
      <c r="C45" s="14" t="s">
        <v>29</v>
      </c>
      <c r="D45" s="14">
        <v>8</v>
      </c>
      <c r="E45" s="14" t="s">
        <v>105</v>
      </c>
      <c r="F45" s="14">
        <v>10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51</v>
      </c>
      <c r="M45" s="14">
        <v>0</v>
      </c>
      <c r="N45" s="14">
        <v>0</v>
      </c>
      <c r="O45" s="14">
        <v>0</v>
      </c>
      <c r="P45" s="14">
        <v>0</v>
      </c>
      <c r="Q45" s="14">
        <v>16</v>
      </c>
      <c r="R45" s="14">
        <v>0</v>
      </c>
      <c r="S45" s="14">
        <v>0</v>
      </c>
      <c r="T45" s="14">
        <v>20</v>
      </c>
      <c r="U45" s="14">
        <v>0</v>
      </c>
      <c r="V45" s="14">
        <v>12</v>
      </c>
      <c r="W45" s="14">
        <v>109</v>
      </c>
      <c r="X45" s="15"/>
      <c r="Z45" s="8">
        <f>IF(W45=W44,Z44,IF(AND(W45/$Z$10&gt;=0.6,$A45/$A$78&lt;=0.4,$A45=1),"Победитель",IF(AND(W45/$Z$10&gt;=0.5,$A45/$A$78&lt;=0.4),"Призер","")))</f>
      </c>
    </row>
    <row r="46" spans="1:26" s="8" customFormat="1" ht="15">
      <c r="A46" s="13">
        <v>36</v>
      </c>
      <c r="B46" s="14" t="s">
        <v>88</v>
      </c>
      <c r="C46" s="14" t="s">
        <v>29</v>
      </c>
      <c r="D46" s="14">
        <v>8</v>
      </c>
      <c r="E46" s="14" t="s">
        <v>85</v>
      </c>
      <c r="F46" s="14">
        <v>7</v>
      </c>
      <c r="G46" s="14">
        <v>8</v>
      </c>
      <c r="H46" s="14">
        <v>3</v>
      </c>
      <c r="I46" s="14">
        <v>4</v>
      </c>
      <c r="J46" s="14">
        <v>0</v>
      </c>
      <c r="K46" s="14">
        <v>0</v>
      </c>
      <c r="L46" s="14">
        <v>33</v>
      </c>
      <c r="M46" s="14">
        <v>20</v>
      </c>
      <c r="N46" s="14">
        <v>10</v>
      </c>
      <c r="O46" s="14">
        <v>0</v>
      </c>
      <c r="P46" s="14">
        <v>20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105</v>
      </c>
      <c r="X46" s="15"/>
      <c r="Z46" s="8">
        <f>IF(W46=W45,Z45,IF(AND(W46/$Z$10&gt;=0.6,$A46/$A$61&lt;=0.4,$A46=1),"Победитель",IF(AND(W46/$Z$10&gt;=0.5,$A46/$A$61&lt;=0.4),"Призер","")))</f>
      </c>
    </row>
    <row r="47" spans="1:26" s="8" customFormat="1" ht="15">
      <c r="A47" s="11">
        <v>37</v>
      </c>
      <c r="B47" s="14" t="s">
        <v>199</v>
      </c>
      <c r="C47" s="14" t="s">
        <v>33</v>
      </c>
      <c r="D47" s="14">
        <v>8</v>
      </c>
      <c r="E47" s="14" t="s">
        <v>196</v>
      </c>
      <c r="F47" s="14">
        <v>7</v>
      </c>
      <c r="G47" s="14">
        <v>10</v>
      </c>
      <c r="H47" s="14">
        <v>7</v>
      </c>
      <c r="I47" s="14">
        <v>10</v>
      </c>
      <c r="J47" s="14">
        <v>0</v>
      </c>
      <c r="K47" s="14">
        <v>0</v>
      </c>
      <c r="L47" s="14">
        <v>27</v>
      </c>
      <c r="M47" s="14">
        <v>16</v>
      </c>
      <c r="N47" s="14">
        <v>0</v>
      </c>
      <c r="O47" s="14">
        <v>0</v>
      </c>
      <c r="P47" s="14">
        <v>0</v>
      </c>
      <c r="Q47" s="14">
        <v>12</v>
      </c>
      <c r="R47" s="14">
        <v>0</v>
      </c>
      <c r="S47" s="14">
        <v>0</v>
      </c>
      <c r="T47" s="14">
        <v>4</v>
      </c>
      <c r="U47" s="14">
        <v>0</v>
      </c>
      <c r="V47" s="14">
        <v>12</v>
      </c>
      <c r="W47" s="14">
        <v>105</v>
      </c>
      <c r="X47" s="15"/>
      <c r="Z47" s="8">
        <f>IF(W47=W46,Z46,IF(AND(W47/$Z$10&gt;=0.6,$A47/$A$156&lt;=0.4,$A47=1),"Победитель",IF(AND(W47/$Z$10&gt;=0.5,$A47/$A$156&lt;=0.4),"Призер","")))</f>
      </c>
    </row>
    <row r="48" spans="1:26" s="8" customFormat="1" ht="15">
      <c r="A48" s="11">
        <v>38</v>
      </c>
      <c r="B48" s="14" t="s">
        <v>109</v>
      </c>
      <c r="C48" s="14" t="s">
        <v>29</v>
      </c>
      <c r="D48" s="14">
        <v>8</v>
      </c>
      <c r="E48" s="14" t="s">
        <v>105</v>
      </c>
      <c r="F48" s="14">
        <v>0</v>
      </c>
      <c r="G48" s="14">
        <v>0</v>
      </c>
      <c r="H48" s="14">
        <v>0</v>
      </c>
      <c r="I48" s="14">
        <v>10</v>
      </c>
      <c r="J48" s="14">
        <v>0</v>
      </c>
      <c r="K48" s="14">
        <v>0</v>
      </c>
      <c r="L48" s="14">
        <v>33</v>
      </c>
      <c r="M48" s="14">
        <v>0</v>
      </c>
      <c r="N48" s="14">
        <v>0</v>
      </c>
      <c r="O48" s="14">
        <v>0</v>
      </c>
      <c r="P48" s="14">
        <v>0</v>
      </c>
      <c r="Q48" s="14">
        <v>20</v>
      </c>
      <c r="R48" s="14">
        <v>0</v>
      </c>
      <c r="S48" s="14">
        <v>0</v>
      </c>
      <c r="T48" s="14">
        <v>20</v>
      </c>
      <c r="U48" s="14">
        <v>0</v>
      </c>
      <c r="V48" s="14">
        <v>20</v>
      </c>
      <c r="W48" s="14">
        <v>103</v>
      </c>
      <c r="X48" s="15"/>
      <c r="Z48" s="8">
        <f>IF(W48=W47,Z47,IF(AND(W48/$Z$10&gt;=0.6,$A48/$A$78&lt;=0.4,$A48=1),"Победитель",IF(AND(W48/$Z$10&gt;=0.5,$A48/$A$78&lt;=0.4),"Призер","")))</f>
      </c>
    </row>
    <row r="49" spans="1:26" s="8" customFormat="1" ht="15">
      <c r="A49" s="11">
        <v>39</v>
      </c>
      <c r="B49" s="14" t="s">
        <v>200</v>
      </c>
      <c r="C49" s="14" t="s">
        <v>33</v>
      </c>
      <c r="D49" s="14">
        <v>8</v>
      </c>
      <c r="E49" s="14" t="s">
        <v>196</v>
      </c>
      <c r="F49" s="14">
        <v>3</v>
      </c>
      <c r="G49" s="14">
        <v>10</v>
      </c>
      <c r="H49" s="14">
        <v>4</v>
      </c>
      <c r="I49" s="14">
        <v>6</v>
      </c>
      <c r="J49" s="14">
        <v>0</v>
      </c>
      <c r="K49" s="14">
        <v>0</v>
      </c>
      <c r="L49" s="14">
        <v>24</v>
      </c>
      <c r="M49" s="14">
        <v>24</v>
      </c>
      <c r="N49" s="14">
        <v>0</v>
      </c>
      <c r="O49" s="14">
        <v>0</v>
      </c>
      <c r="P49" s="14">
        <v>0</v>
      </c>
      <c r="Q49" s="14">
        <v>16</v>
      </c>
      <c r="R49" s="14">
        <v>0</v>
      </c>
      <c r="S49" s="14">
        <v>0</v>
      </c>
      <c r="T49" s="14">
        <v>8</v>
      </c>
      <c r="U49" s="14">
        <v>0</v>
      </c>
      <c r="V49" s="14">
        <v>8</v>
      </c>
      <c r="W49" s="14">
        <v>103</v>
      </c>
      <c r="X49" s="15"/>
      <c r="Z49" s="8">
        <f>IF(W49=W48,Z48,IF(AND(W49/$Z$10&gt;=0.6,$A49/$A$156&lt;=0.4,$A49=1),"Победитель",IF(AND(W49/$Z$10&gt;=0.5,$A49/$A$156&lt;=0.4),"Призер","")))</f>
      </c>
    </row>
    <row r="50" spans="1:26" s="8" customFormat="1" ht="15">
      <c r="A50" s="11">
        <v>40</v>
      </c>
      <c r="B50" s="14" t="s">
        <v>140</v>
      </c>
      <c r="C50" s="14" t="s">
        <v>33</v>
      </c>
      <c r="D50" s="14">
        <v>8</v>
      </c>
      <c r="E50" s="14" t="s">
        <v>141</v>
      </c>
      <c r="F50" s="14">
        <v>6</v>
      </c>
      <c r="G50" s="14">
        <v>6</v>
      </c>
      <c r="H50" s="14">
        <v>4</v>
      </c>
      <c r="I50" s="14">
        <v>6</v>
      </c>
      <c r="J50" s="14">
        <v>0</v>
      </c>
      <c r="K50" s="14">
        <v>0</v>
      </c>
      <c r="L50" s="14">
        <v>24</v>
      </c>
      <c r="M50" s="14">
        <v>0</v>
      </c>
      <c r="N50" s="14">
        <v>20</v>
      </c>
      <c r="O50" s="14">
        <v>16</v>
      </c>
      <c r="P50" s="14">
        <v>20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102</v>
      </c>
      <c r="X50" s="15" t="s">
        <v>78</v>
      </c>
      <c r="Z50" s="8" t="str">
        <f>IF(W50=W49,Z49,IF(AND(W50/$Z$10&gt;=0.6,$A50/$A$114&lt;=0.4,$A50=1),"Победитель",IF(AND(W50/$Z$10&gt;=0.5,$A50/$A$114&lt;=0.4),"Призер","")))</f>
        <v>Призер</v>
      </c>
    </row>
    <row r="51" spans="1:26" s="8" customFormat="1" ht="15">
      <c r="A51" s="12">
        <v>41</v>
      </c>
      <c r="B51" s="14" t="s">
        <v>142</v>
      </c>
      <c r="C51" s="14" t="s">
        <v>33</v>
      </c>
      <c r="D51" s="14">
        <v>8</v>
      </c>
      <c r="E51" s="14" t="s">
        <v>141</v>
      </c>
      <c r="F51" s="14">
        <v>5</v>
      </c>
      <c r="G51" s="14">
        <v>0</v>
      </c>
      <c r="H51" s="14">
        <v>6</v>
      </c>
      <c r="I51" s="14">
        <v>6</v>
      </c>
      <c r="J51" s="14">
        <v>0</v>
      </c>
      <c r="K51" s="14">
        <v>0</v>
      </c>
      <c r="L51" s="14">
        <v>33</v>
      </c>
      <c r="M51" s="14">
        <v>0</v>
      </c>
      <c r="N51" s="14">
        <v>16</v>
      </c>
      <c r="O51" s="14">
        <v>16</v>
      </c>
      <c r="P51" s="14">
        <v>20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102</v>
      </c>
      <c r="X51" s="15" t="s">
        <v>78</v>
      </c>
      <c r="Z51" s="8" t="str">
        <f>IF(W51=W50,Z50,IF(AND(W51/$Z$10&gt;=0.6,$A51/$A$114&lt;=0.4,$A51=1),"Победитель",IF(AND(W51/$Z$10&gt;=0.5,$A51/$A$114&lt;=0.4),"Призер","")))</f>
        <v>Призер</v>
      </c>
    </row>
    <row r="52" spans="1:26" s="8" customFormat="1" ht="15">
      <c r="A52" s="13">
        <v>42</v>
      </c>
      <c r="B52" s="14" t="s">
        <v>70</v>
      </c>
      <c r="C52" s="14" t="s">
        <v>29</v>
      </c>
      <c r="D52" s="14">
        <v>8</v>
      </c>
      <c r="E52" s="14" t="s">
        <v>71</v>
      </c>
      <c r="F52" s="14">
        <v>6</v>
      </c>
      <c r="G52" s="14">
        <v>4</v>
      </c>
      <c r="H52" s="14">
        <v>6</v>
      </c>
      <c r="I52" s="14">
        <v>0</v>
      </c>
      <c r="J52" s="14">
        <v>0</v>
      </c>
      <c r="K52" s="14">
        <v>0</v>
      </c>
      <c r="L52" s="14">
        <v>32</v>
      </c>
      <c r="M52" s="14">
        <v>22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10</v>
      </c>
      <c r="U52" s="14">
        <v>8</v>
      </c>
      <c r="V52" s="14">
        <v>12</v>
      </c>
      <c r="W52" s="14">
        <v>100</v>
      </c>
      <c r="X52" s="16" t="s">
        <v>78</v>
      </c>
      <c r="Z52" s="8">
        <f>IF(W52=W51,Z51,IF(AND(W52/$Z$10&gt;=0.6,$A52/$A$48&lt;=0.4,$A52=1),"Победитель",IF(AND(W52/$Z$10&gt;=0.5,$A52/$A$48&lt;=0.4),"Призер","")))</f>
      </c>
    </row>
    <row r="53" spans="1:26" s="8" customFormat="1" ht="15">
      <c r="A53" s="11">
        <v>43</v>
      </c>
      <c r="B53" s="14" t="s">
        <v>48</v>
      </c>
      <c r="C53" s="14" t="s">
        <v>29</v>
      </c>
      <c r="D53" s="14">
        <v>8</v>
      </c>
      <c r="E53" s="14" t="s">
        <v>49</v>
      </c>
      <c r="F53" s="14">
        <v>6</v>
      </c>
      <c r="G53" s="14">
        <v>4</v>
      </c>
      <c r="H53" s="14">
        <v>0</v>
      </c>
      <c r="I53" s="14">
        <v>0</v>
      </c>
      <c r="J53" s="14">
        <v>0</v>
      </c>
      <c r="K53" s="14">
        <v>0</v>
      </c>
      <c r="L53" s="14">
        <v>30</v>
      </c>
      <c r="M53" s="14">
        <v>15</v>
      </c>
      <c r="N53" s="14">
        <v>0</v>
      </c>
      <c r="O53" s="14">
        <v>0</v>
      </c>
      <c r="P53" s="14">
        <v>0</v>
      </c>
      <c r="Q53" s="14">
        <v>16</v>
      </c>
      <c r="R53" s="14">
        <v>0</v>
      </c>
      <c r="S53" s="14">
        <v>0</v>
      </c>
      <c r="T53" s="14">
        <v>12</v>
      </c>
      <c r="U53" s="14">
        <v>0</v>
      </c>
      <c r="V53" s="14">
        <v>16</v>
      </c>
      <c r="W53" s="14">
        <v>99</v>
      </c>
      <c r="X53" s="15"/>
      <c r="Z53" s="8">
        <f>IF(W53=W52,Z52,IF(AND(W53/$Z$10&gt;=0.6,$A53/$A$44&lt;=0.4,$A53=1),"Победитель",IF(AND(W53/$Z$10&gt;=0.5,$A53/$A$44&lt;=0.4),"Призер","")))</f>
      </c>
    </row>
    <row r="54" spans="1:26" s="8" customFormat="1" ht="15">
      <c r="A54" s="11">
        <v>44</v>
      </c>
      <c r="B54" s="14" t="s">
        <v>95</v>
      </c>
      <c r="C54" s="14" t="s">
        <v>29</v>
      </c>
      <c r="D54" s="14">
        <v>8</v>
      </c>
      <c r="E54" s="14" t="s">
        <v>92</v>
      </c>
      <c r="F54" s="14">
        <v>2</v>
      </c>
      <c r="G54" s="14">
        <v>8</v>
      </c>
      <c r="H54" s="14">
        <v>4</v>
      </c>
      <c r="I54" s="14">
        <v>2</v>
      </c>
      <c r="J54" s="14">
        <v>0</v>
      </c>
      <c r="K54" s="14">
        <v>0</v>
      </c>
      <c r="L54" s="14">
        <v>15</v>
      </c>
      <c r="M54" s="14">
        <v>40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16</v>
      </c>
      <c r="T54" s="14">
        <v>12</v>
      </c>
      <c r="U54" s="14">
        <v>0</v>
      </c>
      <c r="V54" s="14">
        <v>0</v>
      </c>
      <c r="W54" s="14">
        <v>99</v>
      </c>
      <c r="X54" s="15"/>
      <c r="Z54" s="8">
        <f>IF(W54=W53,Z53,IF(AND(W54/$Z$10&gt;=0.6,$A54/$A$67&lt;=0.4,$A54=1),"Победитель",IF(AND(W54/$Z$10&gt;=0.5,$A54/$A$67&lt;=0.4),"Призер","")))</f>
      </c>
    </row>
    <row r="55" spans="1:26" s="8" customFormat="1" ht="15">
      <c r="A55" s="11">
        <v>45</v>
      </c>
      <c r="B55" s="14" t="s">
        <v>201</v>
      </c>
      <c r="C55" s="14" t="s">
        <v>33</v>
      </c>
      <c r="D55" s="14">
        <v>8</v>
      </c>
      <c r="E55" s="14" t="s">
        <v>196</v>
      </c>
      <c r="F55" s="14">
        <v>3</v>
      </c>
      <c r="G55" s="14">
        <v>10</v>
      </c>
      <c r="H55" s="14">
        <v>4</v>
      </c>
      <c r="I55" s="14">
        <v>6</v>
      </c>
      <c r="J55" s="14">
        <v>0</v>
      </c>
      <c r="K55" s="14">
        <v>0</v>
      </c>
      <c r="L55" s="14">
        <v>27</v>
      </c>
      <c r="M55" s="14">
        <v>16</v>
      </c>
      <c r="N55" s="14">
        <v>0</v>
      </c>
      <c r="O55" s="14">
        <v>0</v>
      </c>
      <c r="P55" s="14">
        <v>0</v>
      </c>
      <c r="Q55" s="14">
        <v>16</v>
      </c>
      <c r="R55" s="14">
        <v>0</v>
      </c>
      <c r="S55" s="14">
        <v>0</v>
      </c>
      <c r="T55" s="14">
        <v>8</v>
      </c>
      <c r="U55" s="14">
        <v>0</v>
      </c>
      <c r="V55" s="14">
        <v>8</v>
      </c>
      <c r="W55" s="14">
        <v>98</v>
      </c>
      <c r="X55" s="15"/>
      <c r="Z55" s="8">
        <f>IF(W55=W54,Z54,IF(AND(W55/$Z$10&gt;=0.6,$A55/$A$156&lt;=0.4,$A55=1),"Победитель",IF(AND(W55/$Z$10&gt;=0.5,$A55/$A$156&lt;=0.4),"Призер","")))</f>
      </c>
    </row>
    <row r="56" spans="1:26" s="8" customFormat="1" ht="15">
      <c r="A56" s="11">
        <v>46</v>
      </c>
      <c r="B56" s="14" t="s">
        <v>50</v>
      </c>
      <c r="C56" s="14" t="s">
        <v>29</v>
      </c>
      <c r="D56" s="14">
        <v>8</v>
      </c>
      <c r="E56" s="14" t="s">
        <v>49</v>
      </c>
      <c r="F56" s="14">
        <v>0</v>
      </c>
      <c r="G56" s="14">
        <v>0</v>
      </c>
      <c r="H56" s="14">
        <v>6</v>
      </c>
      <c r="I56" s="14">
        <v>0</v>
      </c>
      <c r="J56" s="14">
        <v>0</v>
      </c>
      <c r="K56" s="14">
        <v>0</v>
      </c>
      <c r="L56" s="14">
        <v>36</v>
      </c>
      <c r="M56" s="14">
        <v>15</v>
      </c>
      <c r="N56" s="14">
        <v>0</v>
      </c>
      <c r="O56" s="14">
        <v>0</v>
      </c>
      <c r="P56" s="14">
        <v>0</v>
      </c>
      <c r="Q56" s="14">
        <v>16</v>
      </c>
      <c r="R56" s="14">
        <v>0</v>
      </c>
      <c r="S56" s="14">
        <v>0</v>
      </c>
      <c r="T56" s="14">
        <v>12</v>
      </c>
      <c r="U56" s="14">
        <v>0</v>
      </c>
      <c r="V56" s="14">
        <v>12</v>
      </c>
      <c r="W56" s="14">
        <v>97</v>
      </c>
      <c r="X56" s="15"/>
      <c r="Z56" s="8">
        <f>IF(W56=W55,Z55,IF(AND(W56/$Z$10&gt;=0.6,$A56/$A$44&lt;=0.4,$A56=1),"Победитель",IF(AND(W56/$Z$10&gt;=0.5,$A56/$A$44&lt;=0.4),"Призер","")))</f>
      </c>
    </row>
    <row r="57" spans="1:26" s="8" customFormat="1" ht="15">
      <c r="A57" s="12">
        <v>47</v>
      </c>
      <c r="B57" s="14" t="s">
        <v>89</v>
      </c>
      <c r="C57" s="14" t="s">
        <v>29</v>
      </c>
      <c r="D57" s="14">
        <v>8</v>
      </c>
      <c r="E57" s="14" t="s">
        <v>85</v>
      </c>
      <c r="F57" s="14">
        <v>10</v>
      </c>
      <c r="G57" s="14">
        <v>8</v>
      </c>
      <c r="H57" s="14">
        <v>6</v>
      </c>
      <c r="I57" s="14">
        <v>2</v>
      </c>
      <c r="J57" s="14">
        <v>0</v>
      </c>
      <c r="K57" s="14">
        <v>0</v>
      </c>
      <c r="L57" s="14">
        <v>36</v>
      </c>
      <c r="M57" s="14">
        <v>20</v>
      </c>
      <c r="N57" s="14">
        <v>5</v>
      </c>
      <c r="O57" s="14">
        <v>0</v>
      </c>
      <c r="P57" s="14">
        <v>10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97</v>
      </c>
      <c r="X57" s="15"/>
      <c r="Z57" s="8">
        <f>IF(W57=W56,Z56,IF(AND(W57/$Z$10&gt;=0.6,$A57/$A$61&lt;=0.4,$A57=1),"Победитель",IF(AND(W57/$Z$10&gt;=0.5,$A57/$A$61&lt;=0.4),"Призер","")))</f>
      </c>
    </row>
    <row r="58" spans="1:26" s="8" customFormat="1" ht="15">
      <c r="A58" s="13">
        <v>48</v>
      </c>
      <c r="B58" s="14" t="s">
        <v>90</v>
      </c>
      <c r="C58" s="14" t="s">
        <v>29</v>
      </c>
      <c r="D58" s="14">
        <v>8</v>
      </c>
      <c r="E58" s="14" t="s">
        <v>85</v>
      </c>
      <c r="F58" s="14">
        <v>3</v>
      </c>
      <c r="G58" s="14">
        <v>6</v>
      </c>
      <c r="H58" s="14">
        <v>3</v>
      </c>
      <c r="I58" s="14">
        <v>2</v>
      </c>
      <c r="J58" s="14">
        <v>0</v>
      </c>
      <c r="K58" s="14">
        <v>0</v>
      </c>
      <c r="L58" s="14">
        <v>27</v>
      </c>
      <c r="M58" s="14">
        <v>20</v>
      </c>
      <c r="N58" s="14">
        <v>6</v>
      </c>
      <c r="O58" s="14">
        <v>20</v>
      </c>
      <c r="P58" s="14">
        <v>10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97</v>
      </c>
      <c r="X58" s="15"/>
      <c r="Y58" s="8">
        <f>AVERAGE(W53:W58)</f>
        <v>97.83333333333333</v>
      </c>
      <c r="Z58" s="8">
        <f>IF(W58=W57,Z57,IF(AND(W58/$Z$10&gt;=0.6,$A58/$A$61&lt;=0.4,$A58=1),"Победитель",IF(AND(W58/$Z$10&gt;=0.5,$A58/$A$61&lt;=0.4),"Призер","")))</f>
      </c>
    </row>
    <row r="59" spans="1:26" s="8" customFormat="1" ht="15">
      <c r="A59" s="11">
        <v>49</v>
      </c>
      <c r="B59" s="14" t="s">
        <v>170</v>
      </c>
      <c r="C59" s="14" t="s">
        <v>29</v>
      </c>
      <c r="D59" s="14">
        <v>8</v>
      </c>
      <c r="E59" s="14" t="s">
        <v>169</v>
      </c>
      <c r="F59" s="14">
        <v>10</v>
      </c>
      <c r="G59" s="14">
        <v>5</v>
      </c>
      <c r="H59" s="14">
        <v>5</v>
      </c>
      <c r="I59" s="14">
        <v>10</v>
      </c>
      <c r="J59" s="14">
        <v>0</v>
      </c>
      <c r="K59" s="14">
        <v>0</v>
      </c>
      <c r="L59" s="14">
        <v>40</v>
      </c>
      <c r="M59" s="14">
        <v>5</v>
      </c>
      <c r="N59" s="14">
        <v>4</v>
      </c>
      <c r="O59" s="14">
        <v>4</v>
      </c>
      <c r="P59" s="14">
        <v>2</v>
      </c>
      <c r="Q59" s="14">
        <v>4</v>
      </c>
      <c r="R59" s="14">
        <v>2</v>
      </c>
      <c r="S59" s="14">
        <v>0</v>
      </c>
      <c r="T59" s="14">
        <v>0</v>
      </c>
      <c r="U59" s="14">
        <v>0</v>
      </c>
      <c r="V59" s="14">
        <v>2</v>
      </c>
      <c r="W59" s="14">
        <v>96</v>
      </c>
      <c r="X59" s="15"/>
      <c r="Z59" s="8">
        <f>IF(W59=W58,Z58,IF(AND(W59/$Z$10&gt;=0.6,$A59/$A$136&lt;=0.4,$A59=1),"Победитель",IF(AND(W59/$Z$10&gt;=0.5,$A59/$A$136&lt;=0.4),"Призер","")))</f>
      </c>
    </row>
    <row r="60" spans="1:26" s="8" customFormat="1" ht="15">
      <c r="A60" s="11">
        <v>50</v>
      </c>
      <c r="B60" s="14" t="s">
        <v>189</v>
      </c>
      <c r="C60" s="14" t="s">
        <v>29</v>
      </c>
      <c r="D60" s="14">
        <v>8</v>
      </c>
      <c r="E60" s="14" t="s">
        <v>186</v>
      </c>
      <c r="F60" s="14">
        <v>0</v>
      </c>
      <c r="G60" s="14">
        <v>0</v>
      </c>
      <c r="H60" s="14">
        <v>4</v>
      </c>
      <c r="I60" s="14">
        <v>5</v>
      </c>
      <c r="J60" s="14">
        <v>0</v>
      </c>
      <c r="K60" s="14">
        <v>0</v>
      </c>
      <c r="L60" s="14">
        <v>45</v>
      </c>
      <c r="M60" s="14">
        <v>0</v>
      </c>
      <c r="N60" s="14">
        <v>0</v>
      </c>
      <c r="O60" s="14">
        <v>0</v>
      </c>
      <c r="P60" s="14">
        <v>0</v>
      </c>
      <c r="Q60" s="14">
        <v>10</v>
      </c>
      <c r="R60" s="14">
        <v>0</v>
      </c>
      <c r="S60" s="14">
        <v>0</v>
      </c>
      <c r="T60" s="14">
        <v>20</v>
      </c>
      <c r="U60" s="14">
        <v>0</v>
      </c>
      <c r="V60" s="14">
        <v>12</v>
      </c>
      <c r="W60" s="14">
        <v>96</v>
      </c>
      <c r="X60" s="15"/>
      <c r="Z60" s="8">
        <f>IF(W60=W59,Z59,IF(AND(W60/$Z$10&gt;=0.6,$A60/$A$146&lt;=0.4,$A60=1),"Победитель",IF(AND(W60/$Z$10&gt;=0.5,$A60/$A$146&lt;=0.4),"Призер","")))</f>
      </c>
    </row>
    <row r="61" spans="1:26" s="8" customFormat="1" ht="15">
      <c r="A61" s="11">
        <v>51</v>
      </c>
      <c r="B61" s="14" t="s">
        <v>51</v>
      </c>
      <c r="C61" s="14" t="s">
        <v>29</v>
      </c>
      <c r="D61" s="14">
        <v>8</v>
      </c>
      <c r="E61" s="14" t="s">
        <v>49</v>
      </c>
      <c r="F61" s="14">
        <v>4</v>
      </c>
      <c r="G61" s="14">
        <v>4</v>
      </c>
      <c r="H61" s="14">
        <v>0</v>
      </c>
      <c r="I61" s="14">
        <v>6</v>
      </c>
      <c r="J61" s="14">
        <v>0</v>
      </c>
      <c r="K61" s="14">
        <v>0</v>
      </c>
      <c r="L61" s="14">
        <v>33</v>
      </c>
      <c r="M61" s="14">
        <v>15</v>
      </c>
      <c r="N61" s="14">
        <v>0</v>
      </c>
      <c r="O61" s="14">
        <v>0</v>
      </c>
      <c r="P61" s="14">
        <v>0</v>
      </c>
      <c r="Q61" s="14">
        <v>8</v>
      </c>
      <c r="R61" s="14">
        <v>0</v>
      </c>
      <c r="S61" s="14">
        <v>0</v>
      </c>
      <c r="T61" s="14">
        <v>16</v>
      </c>
      <c r="U61" s="14">
        <v>0</v>
      </c>
      <c r="V61" s="14">
        <v>8</v>
      </c>
      <c r="W61" s="14">
        <v>94</v>
      </c>
      <c r="X61" s="15"/>
      <c r="Z61" s="8">
        <f>IF(W61=W60,Z60,IF(AND(W61/$Z$10&gt;=0.6,$A61/$A$44&lt;=0.4,$A61=1),"Победитель",IF(AND(W61/$Z$10&gt;=0.5,$A61/$A$44&lt;=0.4),"Призер","")))</f>
      </c>
    </row>
    <row r="62" spans="1:26" s="8" customFormat="1" ht="15">
      <c r="A62" s="11">
        <v>52</v>
      </c>
      <c r="B62" s="14" t="s">
        <v>72</v>
      </c>
      <c r="C62" s="14" t="s">
        <v>29</v>
      </c>
      <c r="D62" s="14">
        <v>8</v>
      </c>
      <c r="E62" s="14" t="s">
        <v>71</v>
      </c>
      <c r="F62" s="14">
        <v>6</v>
      </c>
      <c r="G62" s="14">
        <v>4</v>
      </c>
      <c r="H62" s="14">
        <v>0</v>
      </c>
      <c r="I62" s="14">
        <v>6</v>
      </c>
      <c r="J62" s="14">
        <v>0</v>
      </c>
      <c r="K62" s="14">
        <v>0</v>
      </c>
      <c r="L62" s="14">
        <v>30</v>
      </c>
      <c r="M62" s="14">
        <v>18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12</v>
      </c>
      <c r="U62" s="14">
        <v>8</v>
      </c>
      <c r="V62" s="14">
        <v>10</v>
      </c>
      <c r="W62" s="14">
        <v>94</v>
      </c>
      <c r="X62" s="15"/>
      <c r="Z62" s="8">
        <f>IF(W62=W61,Z61,IF(AND(W62/$Z$10&gt;=0.6,$A62/$A$48&lt;=0.4,$A62=1),"Победитель",IF(AND(W62/$Z$10&gt;=0.5,$A62/$A$48&lt;=0.4),"Призер","")))</f>
      </c>
    </row>
    <row r="63" spans="1:26" s="8" customFormat="1" ht="15">
      <c r="A63" s="12">
        <v>53</v>
      </c>
      <c r="B63" s="14" t="s">
        <v>73</v>
      </c>
      <c r="C63" s="14" t="s">
        <v>33</v>
      </c>
      <c r="D63" s="14">
        <v>8</v>
      </c>
      <c r="E63" s="14" t="s">
        <v>71</v>
      </c>
      <c r="F63" s="14">
        <v>8</v>
      </c>
      <c r="G63" s="14">
        <v>4</v>
      </c>
      <c r="H63" s="14">
        <v>4</v>
      </c>
      <c r="I63" s="14">
        <v>0</v>
      </c>
      <c r="J63" s="14">
        <v>0</v>
      </c>
      <c r="K63" s="14">
        <v>0</v>
      </c>
      <c r="L63" s="14">
        <v>34</v>
      </c>
      <c r="M63" s="14">
        <v>26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8</v>
      </c>
      <c r="U63" s="14">
        <v>6</v>
      </c>
      <c r="V63" s="14">
        <v>4</v>
      </c>
      <c r="W63" s="14">
        <v>94</v>
      </c>
      <c r="X63" s="15"/>
      <c r="Z63" s="8">
        <f>IF(W63=W62,Z62,IF(AND(W63/$Z$10&gt;=0.6,$A63/$A$48&lt;=0.4,$A63=1),"Победитель",IF(AND(W63/$Z$10&gt;=0.5,$A63/$A$48&lt;=0.4),"Призер","")))</f>
      </c>
    </row>
    <row r="64" spans="1:26" s="8" customFormat="1" ht="15">
      <c r="A64" s="13">
        <v>54</v>
      </c>
      <c r="B64" s="14" t="s">
        <v>166</v>
      </c>
      <c r="C64" s="14" t="s">
        <v>29</v>
      </c>
      <c r="D64" s="14">
        <v>8</v>
      </c>
      <c r="E64" s="14" t="s">
        <v>165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38</v>
      </c>
      <c r="M64" s="14">
        <v>20</v>
      </c>
      <c r="N64" s="14">
        <v>0</v>
      </c>
      <c r="O64" s="14">
        <v>0</v>
      </c>
      <c r="P64" s="14">
        <v>0</v>
      </c>
      <c r="Q64" s="14">
        <v>12</v>
      </c>
      <c r="R64" s="14">
        <v>0</v>
      </c>
      <c r="S64" s="14">
        <v>0</v>
      </c>
      <c r="T64" s="14">
        <v>8</v>
      </c>
      <c r="U64" s="14">
        <v>0</v>
      </c>
      <c r="V64" s="14">
        <v>16</v>
      </c>
      <c r="W64" s="14">
        <v>94</v>
      </c>
      <c r="X64" s="15"/>
      <c r="Z64" s="8">
        <f>IF(W64=W63,Z63,IF(AND(W64/$Z$10&gt;=0.6,$A64/$A$127&lt;=0.4,$A64=1),"Победитель",IF(AND(W64/$Z$10&gt;=0.5,$A64/$A$127&lt;=0.4),"Призер","")))</f>
      </c>
    </row>
    <row r="65" spans="1:26" s="8" customFormat="1" ht="15">
      <c r="A65" s="11">
        <v>55</v>
      </c>
      <c r="B65" s="14" t="s">
        <v>52</v>
      </c>
      <c r="C65" s="14" t="s">
        <v>29</v>
      </c>
      <c r="D65" s="14">
        <v>8</v>
      </c>
      <c r="E65" s="14" t="s">
        <v>49</v>
      </c>
      <c r="F65" s="14">
        <v>0</v>
      </c>
      <c r="G65" s="14">
        <v>4</v>
      </c>
      <c r="H65" s="14">
        <v>0</v>
      </c>
      <c r="I65" s="14">
        <v>4</v>
      </c>
      <c r="J65" s="14">
        <v>0</v>
      </c>
      <c r="K65" s="14">
        <v>0</v>
      </c>
      <c r="L65" s="14">
        <v>36</v>
      </c>
      <c r="M65" s="14">
        <v>10</v>
      </c>
      <c r="N65" s="14">
        <v>0</v>
      </c>
      <c r="O65" s="14">
        <v>0</v>
      </c>
      <c r="P65" s="14">
        <v>0</v>
      </c>
      <c r="Q65" s="14">
        <v>12</v>
      </c>
      <c r="R65" s="14">
        <v>0</v>
      </c>
      <c r="S65" s="14">
        <v>0</v>
      </c>
      <c r="T65" s="14">
        <v>12</v>
      </c>
      <c r="U65" s="14">
        <v>0</v>
      </c>
      <c r="V65" s="14">
        <v>14</v>
      </c>
      <c r="W65" s="14">
        <v>92</v>
      </c>
      <c r="X65" s="15"/>
      <c r="Z65" s="8">
        <f>IF(W65=W64,Z64,IF(AND(W65/$Z$10&gt;=0.6,$A65/$A$44&lt;=0.4,$A65=1),"Победитель",IF(AND(W65/$Z$10&gt;=0.5,$A65/$A$44&lt;=0.4),"Призер","")))</f>
      </c>
    </row>
    <row r="66" spans="1:26" s="8" customFormat="1" ht="15">
      <c r="A66" s="11">
        <v>56</v>
      </c>
      <c r="B66" s="14" t="s">
        <v>74</v>
      </c>
      <c r="C66" s="14" t="s">
        <v>29</v>
      </c>
      <c r="D66" s="14">
        <v>8</v>
      </c>
      <c r="E66" s="14" t="s">
        <v>71</v>
      </c>
      <c r="F66" s="14">
        <v>4</v>
      </c>
      <c r="G66" s="14">
        <v>0</v>
      </c>
      <c r="H66" s="14">
        <v>2</v>
      </c>
      <c r="I66" s="14">
        <v>6</v>
      </c>
      <c r="J66" s="14">
        <v>0</v>
      </c>
      <c r="K66" s="14">
        <v>0</v>
      </c>
      <c r="L66" s="14">
        <v>28</v>
      </c>
      <c r="M66" s="14">
        <v>24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8</v>
      </c>
      <c r="U66" s="14">
        <v>6</v>
      </c>
      <c r="V66" s="14">
        <v>14</v>
      </c>
      <c r="W66" s="14">
        <v>92</v>
      </c>
      <c r="X66" s="15"/>
      <c r="Y66" s="8">
        <f>AVERAGE(W63:W66)</f>
        <v>93</v>
      </c>
      <c r="Z66" s="8">
        <f>IF(W66=W65,Z65,IF(AND(W66/$Z$10&gt;=0.6,$A66/$A$48&lt;=0.4,$A66=1),"Победитель",IF(AND(W66/$Z$10&gt;=0.5,$A66/$A$48&lt;=0.4),"Призер","")))</f>
      </c>
    </row>
    <row r="67" spans="1:26" s="8" customFormat="1" ht="15">
      <c r="A67" s="11">
        <v>57</v>
      </c>
      <c r="B67" s="14" t="s">
        <v>143</v>
      </c>
      <c r="C67" s="14" t="s">
        <v>33</v>
      </c>
      <c r="D67" s="14">
        <v>8</v>
      </c>
      <c r="E67" s="14" t="s">
        <v>141</v>
      </c>
      <c r="F67" s="14">
        <v>5</v>
      </c>
      <c r="G67" s="14">
        <v>0</v>
      </c>
      <c r="H67" s="14">
        <v>6</v>
      </c>
      <c r="I67" s="14">
        <v>0</v>
      </c>
      <c r="J67" s="14">
        <v>6</v>
      </c>
      <c r="K67" s="14">
        <v>0</v>
      </c>
      <c r="L67" s="14">
        <v>30</v>
      </c>
      <c r="M67" s="14">
        <v>0</v>
      </c>
      <c r="N67" s="14">
        <v>12</v>
      </c>
      <c r="O67" s="14">
        <v>16</v>
      </c>
      <c r="P67" s="14">
        <v>16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91</v>
      </c>
      <c r="X67" s="15"/>
      <c r="Z67" s="8">
        <f>IF(W67=W66,Z66,IF(AND(W67/$Z$10&gt;=0.6,$A67/$A$114&lt;=0.4,$A67=1),"Победитель",IF(AND(W67/$Z$10&gt;=0.5,$A67/$A$114&lt;=0.4),"Призер","")))</f>
      </c>
    </row>
    <row r="68" spans="1:26" s="8" customFormat="1" ht="15">
      <c r="A68" s="11">
        <v>58</v>
      </c>
      <c r="B68" s="14" t="s">
        <v>171</v>
      </c>
      <c r="C68" s="14" t="s">
        <v>29</v>
      </c>
      <c r="D68" s="14">
        <v>8</v>
      </c>
      <c r="E68" s="14" t="s">
        <v>169</v>
      </c>
      <c r="F68" s="14">
        <v>0</v>
      </c>
      <c r="G68" s="14">
        <v>0</v>
      </c>
      <c r="H68" s="14">
        <v>10</v>
      </c>
      <c r="I68" s="14">
        <v>10</v>
      </c>
      <c r="J68" s="14">
        <v>0</v>
      </c>
      <c r="K68" s="14">
        <v>0</v>
      </c>
      <c r="L68" s="14">
        <v>40</v>
      </c>
      <c r="M68" s="14">
        <v>4</v>
      </c>
      <c r="N68" s="14">
        <v>4</v>
      </c>
      <c r="O68" s="14">
        <v>2</v>
      </c>
      <c r="P68" s="14">
        <v>0</v>
      </c>
      <c r="Q68" s="14">
        <v>0</v>
      </c>
      <c r="R68" s="14">
        <v>0</v>
      </c>
      <c r="S68" s="14">
        <v>6</v>
      </c>
      <c r="T68" s="14">
        <v>5</v>
      </c>
      <c r="U68" s="14">
        <v>2</v>
      </c>
      <c r="V68" s="14">
        <v>5</v>
      </c>
      <c r="W68" s="14">
        <v>91</v>
      </c>
      <c r="X68" s="15"/>
      <c r="Z68" s="8">
        <f>IF(W68=W67,Z67,IF(AND(W68/$Z$10&gt;=0.6,$A68/$A$136&lt;=0.4,$A68=1),"Победитель",IF(AND(W68/$Z$10&gt;=0.5,$A68/$A$136&lt;=0.4),"Призер","")))</f>
      </c>
    </row>
    <row r="69" spans="1:26" s="8" customFormat="1" ht="15">
      <c r="A69" s="12">
        <v>59</v>
      </c>
      <c r="B69" s="14" t="s">
        <v>190</v>
      </c>
      <c r="C69" s="14" t="s">
        <v>29</v>
      </c>
      <c r="D69" s="14">
        <v>8</v>
      </c>
      <c r="E69" s="14" t="s">
        <v>186</v>
      </c>
      <c r="F69" s="14">
        <v>0</v>
      </c>
      <c r="G69" s="14">
        <v>0</v>
      </c>
      <c r="H69" s="14">
        <v>4</v>
      </c>
      <c r="I69" s="14">
        <v>10</v>
      </c>
      <c r="J69" s="14">
        <v>0</v>
      </c>
      <c r="K69" s="14">
        <v>0</v>
      </c>
      <c r="L69" s="14">
        <v>27</v>
      </c>
      <c r="M69" s="14">
        <v>0</v>
      </c>
      <c r="N69" s="14">
        <v>0</v>
      </c>
      <c r="O69" s="14">
        <v>0</v>
      </c>
      <c r="P69" s="14">
        <v>0</v>
      </c>
      <c r="Q69" s="14">
        <v>10</v>
      </c>
      <c r="R69" s="14">
        <v>0</v>
      </c>
      <c r="S69" s="14">
        <v>0</v>
      </c>
      <c r="T69" s="14">
        <v>20</v>
      </c>
      <c r="U69" s="14">
        <v>0</v>
      </c>
      <c r="V69" s="14">
        <v>20</v>
      </c>
      <c r="W69" s="14">
        <v>91</v>
      </c>
      <c r="X69" s="15"/>
      <c r="Y69" s="8">
        <f>AVERAGE(W65:W69)</f>
        <v>91.4</v>
      </c>
      <c r="Z69" s="8">
        <f>IF(W69=W68,Z68,IF(AND(W69/$Z$10&gt;=0.6,$A69/$A$146&lt;=0.4,$A69=1),"Победитель",IF(AND(W69/$Z$10&gt;=0.5,$A69/$A$146&lt;=0.4),"Призер","")))</f>
      </c>
    </row>
    <row r="70" spans="1:26" s="8" customFormat="1" ht="15">
      <c r="A70" s="13">
        <v>60</v>
      </c>
      <c r="B70" s="14" t="s">
        <v>79</v>
      </c>
      <c r="C70" s="14" t="s">
        <v>29</v>
      </c>
      <c r="D70" s="14">
        <v>8</v>
      </c>
      <c r="E70" s="14" t="s">
        <v>76</v>
      </c>
      <c r="F70" s="14">
        <v>1</v>
      </c>
      <c r="G70" s="14">
        <v>4</v>
      </c>
      <c r="H70" s="14">
        <v>1</v>
      </c>
      <c r="I70" s="14">
        <v>1</v>
      </c>
      <c r="J70" s="14">
        <v>0</v>
      </c>
      <c r="K70" s="14">
        <v>0</v>
      </c>
      <c r="L70" s="14">
        <v>23</v>
      </c>
      <c r="M70" s="14">
        <v>30</v>
      </c>
      <c r="N70" s="14">
        <v>0</v>
      </c>
      <c r="O70" s="14">
        <v>0</v>
      </c>
      <c r="P70" s="14">
        <v>0</v>
      </c>
      <c r="Q70" s="14">
        <v>15</v>
      </c>
      <c r="R70" s="14">
        <v>0</v>
      </c>
      <c r="S70" s="14">
        <v>0</v>
      </c>
      <c r="T70" s="14">
        <v>5</v>
      </c>
      <c r="U70" s="14">
        <v>0</v>
      </c>
      <c r="V70" s="14">
        <v>10</v>
      </c>
      <c r="W70" s="14">
        <v>90</v>
      </c>
      <c r="X70" s="15"/>
      <c r="Z70" s="8">
        <f>IF(W70=W69,Z69,IF(AND(W70/$Z$10&gt;=0.6,$A70/$A$55&lt;=0.4,$A70=1),"Победитель",IF(AND(W70/$Z$10&gt;=0.5,$A70/$A$55&lt;=0.4),"Призер","")))</f>
      </c>
    </row>
    <row r="71" spans="1:26" s="8" customFormat="1" ht="15">
      <c r="A71" s="11">
        <v>61</v>
      </c>
      <c r="B71" s="14" t="s">
        <v>80</v>
      </c>
      <c r="C71" s="14" t="s">
        <v>29</v>
      </c>
      <c r="D71" s="14">
        <v>8</v>
      </c>
      <c r="E71" s="14" t="s">
        <v>76</v>
      </c>
      <c r="F71" s="14">
        <v>4</v>
      </c>
      <c r="G71" s="14">
        <v>4</v>
      </c>
      <c r="H71" s="14">
        <v>4</v>
      </c>
      <c r="I71" s="14">
        <v>1</v>
      </c>
      <c r="J71" s="14">
        <v>0</v>
      </c>
      <c r="K71" s="14">
        <v>0</v>
      </c>
      <c r="L71" s="14">
        <v>32</v>
      </c>
      <c r="M71" s="14">
        <v>10</v>
      </c>
      <c r="N71" s="14">
        <v>0</v>
      </c>
      <c r="O71" s="14">
        <v>0</v>
      </c>
      <c r="P71" s="14">
        <v>0</v>
      </c>
      <c r="Q71" s="14">
        <v>15</v>
      </c>
      <c r="R71" s="14">
        <v>0</v>
      </c>
      <c r="S71" s="14">
        <v>0</v>
      </c>
      <c r="T71" s="14">
        <v>10</v>
      </c>
      <c r="U71" s="14">
        <v>0</v>
      </c>
      <c r="V71" s="14">
        <v>10</v>
      </c>
      <c r="W71" s="14">
        <v>90</v>
      </c>
      <c r="X71" s="15"/>
      <c r="Z71" s="8">
        <f>IF(W71=W70,Z70,IF(AND(W71/$Z$10&gt;=0.6,$A71/$A$55&lt;=0.4,$A71=1),"Победитель",IF(AND(W71/$Z$10&gt;=0.5,$A71/$A$55&lt;=0.4),"Призер","")))</f>
      </c>
    </row>
    <row r="72" spans="1:26" s="8" customFormat="1" ht="15">
      <c r="A72" s="11">
        <v>62</v>
      </c>
      <c r="B72" s="14" t="s">
        <v>111</v>
      </c>
      <c r="C72" s="14" t="s">
        <v>29</v>
      </c>
      <c r="D72" s="14">
        <v>8</v>
      </c>
      <c r="E72" s="14" t="s">
        <v>112</v>
      </c>
      <c r="F72" s="14">
        <v>7</v>
      </c>
      <c r="G72" s="14">
        <v>8</v>
      </c>
      <c r="H72" s="14">
        <v>0</v>
      </c>
      <c r="I72" s="14">
        <v>6</v>
      </c>
      <c r="J72" s="14">
        <v>0</v>
      </c>
      <c r="K72" s="14">
        <v>0</v>
      </c>
      <c r="L72" s="14">
        <v>33</v>
      </c>
      <c r="M72" s="14">
        <v>0</v>
      </c>
      <c r="N72" s="14">
        <v>0</v>
      </c>
      <c r="O72" s="14">
        <v>0</v>
      </c>
      <c r="P72" s="14">
        <v>0</v>
      </c>
      <c r="Q72" s="14">
        <v>12</v>
      </c>
      <c r="R72" s="14">
        <v>0</v>
      </c>
      <c r="S72" s="14">
        <v>0</v>
      </c>
      <c r="T72" s="14">
        <v>8</v>
      </c>
      <c r="U72" s="14">
        <v>16</v>
      </c>
      <c r="V72" s="14">
        <v>0</v>
      </c>
      <c r="W72" s="14">
        <v>90</v>
      </c>
      <c r="X72" s="15"/>
      <c r="Z72" s="8">
        <f>IF(W72=W71,Z71,IF(AND(W72/$Z$10&gt;=0.6,$A72/$A$81&lt;=0.4,$A72=1),"Победитель",IF(AND(W72/$Z$10&gt;=0.5,$A72/$A$81&lt;=0.4),"Призер","")))</f>
      </c>
    </row>
    <row r="73" spans="1:26" s="8" customFormat="1" ht="15">
      <c r="A73" s="11">
        <v>63</v>
      </c>
      <c r="B73" s="14" t="s">
        <v>126</v>
      </c>
      <c r="C73" s="14" t="s">
        <v>29</v>
      </c>
      <c r="D73" s="14">
        <v>8</v>
      </c>
      <c r="E73" s="14" t="s">
        <v>123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30</v>
      </c>
      <c r="M73" s="14">
        <v>0</v>
      </c>
      <c r="N73" s="14">
        <v>0</v>
      </c>
      <c r="O73" s="14">
        <v>0</v>
      </c>
      <c r="P73" s="14">
        <v>0</v>
      </c>
      <c r="Q73" s="14">
        <v>20</v>
      </c>
      <c r="R73" s="14">
        <v>20</v>
      </c>
      <c r="S73" s="14">
        <v>20</v>
      </c>
      <c r="T73" s="14">
        <v>0</v>
      </c>
      <c r="U73" s="14">
        <v>0</v>
      </c>
      <c r="V73" s="14">
        <v>0</v>
      </c>
      <c r="W73" s="14">
        <v>90</v>
      </c>
      <c r="X73" s="15"/>
      <c r="Z73" s="8">
        <f>IF(W73=W72,Z72,IF(AND(W73/$Z$10&gt;=0.6,$A73/$A$96&lt;=0.4,$A73=1),"Победитель",IF(AND(W73/$Z$10&gt;=0.5,$A73/$A$96&lt;=0.4),"Призер","")))</f>
      </c>
    </row>
    <row r="74" spans="1:26" s="8" customFormat="1" ht="15">
      <c r="A74" s="11">
        <v>64</v>
      </c>
      <c r="B74" s="14" t="s">
        <v>144</v>
      </c>
      <c r="C74" s="14" t="s">
        <v>33</v>
      </c>
      <c r="D74" s="14">
        <v>8</v>
      </c>
      <c r="E74" s="14" t="s">
        <v>141</v>
      </c>
      <c r="F74" s="14">
        <v>8</v>
      </c>
      <c r="G74" s="14">
        <v>0</v>
      </c>
      <c r="H74" s="14">
        <v>2</v>
      </c>
      <c r="I74" s="14">
        <v>6</v>
      </c>
      <c r="J74" s="14">
        <v>0</v>
      </c>
      <c r="K74" s="14">
        <v>0</v>
      </c>
      <c r="L74" s="14">
        <v>30</v>
      </c>
      <c r="M74" s="14">
        <v>0</v>
      </c>
      <c r="N74" s="14">
        <v>12</v>
      </c>
      <c r="O74" s="14">
        <v>16</v>
      </c>
      <c r="P74" s="14">
        <v>16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90</v>
      </c>
      <c r="X74" s="15"/>
      <c r="Z74" s="8">
        <f>IF(W74=W73,Z73,IF(AND(W74/$Z$10&gt;=0.6,$A74/$A$114&lt;=0.4,$A74=1),"Победитель",IF(AND(W74/$Z$10&gt;=0.5,$A74/$A$114&lt;=0.4),"Призер","")))</f>
      </c>
    </row>
    <row r="75" spans="1:26" s="8" customFormat="1" ht="15">
      <c r="A75" s="12">
        <v>65</v>
      </c>
      <c r="B75" s="14" t="s">
        <v>145</v>
      </c>
      <c r="C75" s="14" t="s">
        <v>29</v>
      </c>
      <c r="D75" s="14">
        <v>8</v>
      </c>
      <c r="E75" s="14" t="s">
        <v>141</v>
      </c>
      <c r="F75" s="14">
        <v>0</v>
      </c>
      <c r="G75" s="14">
        <v>2</v>
      </c>
      <c r="H75" s="14">
        <v>0</v>
      </c>
      <c r="I75" s="14">
        <v>8</v>
      </c>
      <c r="J75" s="14">
        <v>0</v>
      </c>
      <c r="K75" s="14">
        <v>0</v>
      </c>
      <c r="L75" s="14">
        <v>24</v>
      </c>
      <c r="M75" s="14">
        <v>0</v>
      </c>
      <c r="N75" s="14">
        <v>20</v>
      </c>
      <c r="O75" s="14">
        <v>16</v>
      </c>
      <c r="P75" s="14">
        <v>20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90</v>
      </c>
      <c r="X75" s="15"/>
      <c r="Z75" s="8">
        <f>IF(W75=W74,Z74,IF(AND(W75/$Z$10&gt;=0.6,$A75/$A$114&lt;=0.4,$A75=1),"Победитель",IF(AND(W75/$Z$10&gt;=0.5,$A75/$A$114&lt;=0.4),"Призер","")))</f>
      </c>
    </row>
    <row r="76" spans="1:26" s="8" customFormat="1" ht="15">
      <c r="A76" s="13">
        <v>66</v>
      </c>
      <c r="B76" s="14" t="s">
        <v>146</v>
      </c>
      <c r="C76" s="14" t="s">
        <v>33</v>
      </c>
      <c r="D76" s="14">
        <v>8</v>
      </c>
      <c r="E76" s="14" t="s">
        <v>141</v>
      </c>
      <c r="F76" s="14">
        <v>4</v>
      </c>
      <c r="G76" s="14">
        <v>2</v>
      </c>
      <c r="H76" s="14">
        <v>4</v>
      </c>
      <c r="I76" s="14">
        <v>6</v>
      </c>
      <c r="J76" s="14">
        <v>0</v>
      </c>
      <c r="K76" s="14">
        <v>0</v>
      </c>
      <c r="L76" s="14">
        <v>30</v>
      </c>
      <c r="M76" s="14">
        <v>0</v>
      </c>
      <c r="N76" s="14">
        <v>16</v>
      </c>
      <c r="O76" s="14">
        <v>12</v>
      </c>
      <c r="P76" s="14">
        <v>16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90</v>
      </c>
      <c r="X76" s="15"/>
      <c r="Z76" s="8">
        <f>IF(W76=W75,Z75,IF(AND(W76/$Z$10&gt;=0.6,$A76/$A$114&lt;=0.4,$A76=1),"Победитель",IF(AND(W76/$Z$10&gt;=0.5,$A76/$A$114&lt;=0.4),"Призер","")))</f>
      </c>
    </row>
    <row r="77" spans="1:26" s="8" customFormat="1" ht="15">
      <c r="A77" s="11">
        <v>67</v>
      </c>
      <c r="B77" s="14" t="s">
        <v>217</v>
      </c>
      <c r="C77" s="14" t="s">
        <v>29</v>
      </c>
      <c r="D77" s="14">
        <v>8</v>
      </c>
      <c r="E77" s="14" t="s">
        <v>215</v>
      </c>
      <c r="F77" s="14">
        <v>3</v>
      </c>
      <c r="G77" s="14">
        <v>2</v>
      </c>
      <c r="H77" s="14">
        <v>0</v>
      </c>
      <c r="I77" s="14">
        <v>0</v>
      </c>
      <c r="J77" s="14">
        <v>0</v>
      </c>
      <c r="K77" s="14">
        <v>0</v>
      </c>
      <c r="L77" s="14">
        <v>33</v>
      </c>
      <c r="M77" s="14">
        <v>0</v>
      </c>
      <c r="N77" s="14">
        <v>0</v>
      </c>
      <c r="O77" s="14">
        <v>0</v>
      </c>
      <c r="P77" s="14">
        <v>0</v>
      </c>
      <c r="Q77" s="14">
        <v>16</v>
      </c>
      <c r="R77" s="14">
        <v>0</v>
      </c>
      <c r="S77" s="14">
        <v>0</v>
      </c>
      <c r="T77" s="14">
        <v>20</v>
      </c>
      <c r="U77" s="14">
        <v>0</v>
      </c>
      <c r="V77" s="14">
        <v>16</v>
      </c>
      <c r="W77" s="14">
        <v>90</v>
      </c>
      <c r="X77" s="15"/>
      <c r="Z77" s="8">
        <f>IF(W77=W76,Z76,IF(AND(W77/$Z$10&gt;=0.6,$A77/$A$170&lt;=0.4,$A77=1),"Победитель",IF(AND(W77/$Z$10&gt;=0.5,$A77/$A$170&lt;=0.4),"Призер","")))</f>
      </c>
    </row>
    <row r="78" spans="1:26" s="8" customFormat="1" ht="15">
      <c r="A78" s="11">
        <v>68</v>
      </c>
      <c r="B78" s="14" t="s">
        <v>53</v>
      </c>
      <c r="C78" s="14" t="s">
        <v>29</v>
      </c>
      <c r="D78" s="14">
        <v>8</v>
      </c>
      <c r="E78" s="14" t="s">
        <v>49</v>
      </c>
      <c r="F78" s="14">
        <v>6</v>
      </c>
      <c r="G78" s="14">
        <v>4</v>
      </c>
      <c r="H78" s="14">
        <v>0</v>
      </c>
      <c r="I78" s="14">
        <v>8</v>
      </c>
      <c r="J78" s="14">
        <v>0</v>
      </c>
      <c r="K78" s="14">
        <v>0</v>
      </c>
      <c r="L78" s="14">
        <v>33</v>
      </c>
      <c r="M78" s="14">
        <v>10</v>
      </c>
      <c r="N78" s="14">
        <v>0</v>
      </c>
      <c r="O78" s="14">
        <v>0</v>
      </c>
      <c r="P78" s="14">
        <v>0</v>
      </c>
      <c r="Q78" s="14">
        <v>8</v>
      </c>
      <c r="R78" s="14">
        <v>0</v>
      </c>
      <c r="S78" s="14">
        <v>0</v>
      </c>
      <c r="T78" s="14">
        <v>12</v>
      </c>
      <c r="U78" s="14">
        <v>0</v>
      </c>
      <c r="V78" s="14">
        <v>8</v>
      </c>
      <c r="W78" s="14">
        <v>89</v>
      </c>
      <c r="X78" s="15"/>
      <c r="Z78" s="8">
        <f>IF(W78=W77,Z77,IF(AND(W78/$Z$10&gt;=0.6,$A78/$A$44&lt;=0.4,$A78=1),"Победитель",IF(AND(W78/$Z$10&gt;=0.5,$A78/$A$44&lt;=0.4),"Призер","")))</f>
      </c>
    </row>
    <row r="79" spans="1:26" s="8" customFormat="1" ht="15">
      <c r="A79" s="11">
        <v>69</v>
      </c>
      <c r="B79" s="14" t="s">
        <v>147</v>
      </c>
      <c r="C79" s="14" t="s">
        <v>33</v>
      </c>
      <c r="D79" s="14">
        <v>8</v>
      </c>
      <c r="E79" s="14" t="s">
        <v>141</v>
      </c>
      <c r="F79" s="14">
        <v>4</v>
      </c>
      <c r="G79" s="14">
        <v>0</v>
      </c>
      <c r="H79" s="14">
        <v>0</v>
      </c>
      <c r="I79" s="14">
        <v>6</v>
      </c>
      <c r="J79" s="14">
        <v>0</v>
      </c>
      <c r="K79" s="14">
        <v>0</v>
      </c>
      <c r="L79" s="14">
        <v>27</v>
      </c>
      <c r="M79" s="14">
        <v>0</v>
      </c>
      <c r="N79" s="14">
        <v>16</v>
      </c>
      <c r="O79" s="14">
        <v>16</v>
      </c>
      <c r="P79" s="14">
        <v>20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89</v>
      </c>
      <c r="X79" s="15"/>
      <c r="Z79" s="8">
        <f>IF(W79=W78,Z78,IF(AND(W79/$Z$10&gt;=0.6,$A79/$A$114&lt;=0.4,$A79=1),"Победитель",IF(AND(W79/$Z$10&gt;=0.5,$A79/$A$114&lt;=0.4),"Призер","")))</f>
      </c>
    </row>
    <row r="80" spans="1:26" s="8" customFormat="1" ht="15">
      <c r="A80" s="11">
        <v>70</v>
      </c>
      <c r="B80" s="14" t="s">
        <v>148</v>
      </c>
      <c r="C80" s="14" t="s">
        <v>29</v>
      </c>
      <c r="D80" s="14">
        <v>8</v>
      </c>
      <c r="E80" s="14" t="s">
        <v>141</v>
      </c>
      <c r="F80" s="14">
        <v>3</v>
      </c>
      <c r="G80" s="14">
        <v>3</v>
      </c>
      <c r="H80" s="14">
        <v>0</v>
      </c>
      <c r="I80" s="14">
        <v>2</v>
      </c>
      <c r="J80" s="14">
        <v>0</v>
      </c>
      <c r="K80" s="14">
        <v>0</v>
      </c>
      <c r="L80" s="14">
        <v>24</v>
      </c>
      <c r="M80" s="14">
        <v>0</v>
      </c>
      <c r="N80" s="14">
        <v>20</v>
      </c>
      <c r="O80" s="14">
        <v>16</v>
      </c>
      <c r="P80" s="14">
        <v>20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88</v>
      </c>
      <c r="X80" s="15"/>
      <c r="Z80" s="8">
        <f>IF(W80=W79,Z79,IF(AND(W80/$Z$10&gt;=0.6,$A80/$A$114&lt;=0.4,$A80=1),"Победитель",IF(AND(W80/$Z$10&gt;=0.5,$A80/$A$114&lt;=0.4),"Призер","")))</f>
      </c>
    </row>
    <row r="81" spans="1:26" s="8" customFormat="1" ht="15">
      <c r="A81" s="12">
        <v>71</v>
      </c>
      <c r="B81" s="14" t="s">
        <v>54</v>
      </c>
      <c r="C81" s="14" t="s">
        <v>29</v>
      </c>
      <c r="D81" s="14">
        <v>8</v>
      </c>
      <c r="E81" s="14" t="s">
        <v>49</v>
      </c>
      <c r="F81" s="14">
        <v>4</v>
      </c>
      <c r="G81" s="14">
        <v>2</v>
      </c>
      <c r="H81" s="14">
        <v>4</v>
      </c>
      <c r="I81" s="14">
        <v>0</v>
      </c>
      <c r="J81" s="14">
        <v>0</v>
      </c>
      <c r="K81" s="14">
        <v>0</v>
      </c>
      <c r="L81" s="14">
        <v>33</v>
      </c>
      <c r="M81" s="14">
        <v>0</v>
      </c>
      <c r="N81" s="14">
        <v>0</v>
      </c>
      <c r="O81" s="14">
        <v>0</v>
      </c>
      <c r="P81" s="14">
        <v>0</v>
      </c>
      <c r="Q81" s="14">
        <v>16</v>
      </c>
      <c r="R81" s="14">
        <v>0</v>
      </c>
      <c r="S81" s="14">
        <v>0</v>
      </c>
      <c r="T81" s="14">
        <v>12</v>
      </c>
      <c r="U81" s="14">
        <v>0</v>
      </c>
      <c r="V81" s="14">
        <v>16</v>
      </c>
      <c r="W81" s="14">
        <v>87</v>
      </c>
      <c r="X81" s="15"/>
      <c r="Z81" s="8">
        <f>IF(W81=W80,Z80,IF(AND(W81/$Z$10&gt;=0.6,$A81/$A$44&lt;=0.4,$A81=1),"Победитель",IF(AND(W81/$Z$10&gt;=0.5,$A81/$A$44&lt;=0.4),"Призер","")))</f>
      </c>
    </row>
    <row r="82" spans="1:26" s="8" customFormat="1" ht="15">
      <c r="A82" s="13">
        <v>72</v>
      </c>
      <c r="B82" s="14" t="s">
        <v>55</v>
      </c>
      <c r="C82" s="14" t="s">
        <v>29</v>
      </c>
      <c r="D82" s="14">
        <v>8</v>
      </c>
      <c r="E82" s="14" t="s">
        <v>49</v>
      </c>
      <c r="F82" s="14">
        <v>2</v>
      </c>
      <c r="G82" s="14">
        <v>0</v>
      </c>
      <c r="H82" s="14">
        <v>2</v>
      </c>
      <c r="I82" s="14">
        <v>0</v>
      </c>
      <c r="J82" s="14">
        <v>0</v>
      </c>
      <c r="K82" s="14">
        <v>0</v>
      </c>
      <c r="L82" s="14">
        <v>36</v>
      </c>
      <c r="M82" s="14">
        <v>15</v>
      </c>
      <c r="N82" s="14">
        <v>0</v>
      </c>
      <c r="O82" s="14">
        <v>0</v>
      </c>
      <c r="P82" s="14">
        <v>0</v>
      </c>
      <c r="Q82" s="14">
        <v>12</v>
      </c>
      <c r="R82" s="14">
        <v>0</v>
      </c>
      <c r="S82" s="14">
        <v>0</v>
      </c>
      <c r="T82" s="14">
        <v>12</v>
      </c>
      <c r="U82" s="14">
        <v>0</v>
      </c>
      <c r="V82" s="14">
        <v>8</v>
      </c>
      <c r="W82" s="14">
        <v>87</v>
      </c>
      <c r="X82" s="15"/>
      <c r="Z82" s="8">
        <f>IF(W82=W81,Z81,IF(AND(W82/$Z$10&gt;=0.6,$A82/$A$44&lt;=0.4,$A82=1),"Победитель",IF(AND(W82/$Z$10&gt;=0.5,$A82/$A$44&lt;=0.4),"Призер","")))</f>
      </c>
    </row>
    <row r="83" spans="1:26" s="8" customFormat="1" ht="15">
      <c r="A83" s="11">
        <v>73</v>
      </c>
      <c r="B83" s="14" t="s">
        <v>110</v>
      </c>
      <c r="C83" s="14" t="s">
        <v>33</v>
      </c>
      <c r="D83" s="14">
        <v>8</v>
      </c>
      <c r="E83" s="14" t="s">
        <v>105</v>
      </c>
      <c r="F83" s="14">
        <v>10</v>
      </c>
      <c r="G83" s="14">
        <v>0</v>
      </c>
      <c r="H83" s="14">
        <v>0</v>
      </c>
      <c r="I83" s="14">
        <v>10</v>
      </c>
      <c r="J83" s="14">
        <v>0</v>
      </c>
      <c r="K83" s="14">
        <v>0</v>
      </c>
      <c r="L83" s="14">
        <v>39</v>
      </c>
      <c r="M83" s="14">
        <v>0</v>
      </c>
      <c r="N83" s="14">
        <v>0</v>
      </c>
      <c r="O83" s="14">
        <v>0</v>
      </c>
      <c r="P83" s="14">
        <v>0</v>
      </c>
      <c r="Q83" s="14">
        <v>8</v>
      </c>
      <c r="R83" s="14">
        <v>0</v>
      </c>
      <c r="S83" s="14">
        <v>0</v>
      </c>
      <c r="T83" s="14">
        <v>20</v>
      </c>
      <c r="U83" s="14">
        <v>0</v>
      </c>
      <c r="V83" s="14">
        <v>0</v>
      </c>
      <c r="W83" s="14">
        <v>87</v>
      </c>
      <c r="X83" s="15"/>
      <c r="Y83" s="8">
        <f>AVERAGE(W78:W83)</f>
        <v>87.83333333333333</v>
      </c>
      <c r="Z83" s="8">
        <f>IF(W83=W82,Z82,IF(AND(W83/$Z$10&gt;=0.6,$A83/$A$78&lt;=0.4,$A83=1),"Победитель",IF(AND(W83/$Z$10&gt;=0.5,$A83/$A$78&lt;=0.4),"Призер","")))</f>
      </c>
    </row>
    <row r="84" spans="1:26" s="8" customFormat="1" ht="15">
      <c r="A84" s="11">
        <v>74</v>
      </c>
      <c r="B84" s="14" t="s">
        <v>56</v>
      </c>
      <c r="C84" s="14" t="s">
        <v>29</v>
      </c>
      <c r="D84" s="14">
        <v>8</v>
      </c>
      <c r="E84" s="14" t="s">
        <v>49</v>
      </c>
      <c r="F84" s="14">
        <v>4</v>
      </c>
      <c r="G84" s="14">
        <v>2</v>
      </c>
      <c r="H84" s="14">
        <v>0</v>
      </c>
      <c r="I84" s="14">
        <v>6</v>
      </c>
      <c r="J84" s="14">
        <v>0</v>
      </c>
      <c r="K84" s="14">
        <v>0</v>
      </c>
      <c r="L84" s="14">
        <v>24</v>
      </c>
      <c r="M84" s="14">
        <v>10</v>
      </c>
      <c r="N84" s="14">
        <v>0</v>
      </c>
      <c r="O84" s="14">
        <v>0</v>
      </c>
      <c r="P84" s="14">
        <v>0</v>
      </c>
      <c r="Q84" s="14">
        <v>16</v>
      </c>
      <c r="R84" s="14">
        <v>0</v>
      </c>
      <c r="S84" s="14">
        <v>0</v>
      </c>
      <c r="T84" s="14">
        <v>12</v>
      </c>
      <c r="U84" s="14">
        <v>0</v>
      </c>
      <c r="V84" s="14">
        <v>12</v>
      </c>
      <c r="W84" s="14">
        <v>86</v>
      </c>
      <c r="X84" s="15"/>
      <c r="Z84" s="8">
        <f>IF(W84=W83,Z83,IF(AND(W84/$Z$10&gt;=0.6,$A84/$A$44&lt;=0.4,$A84=1),"Победитель",IF(AND(W84/$Z$10&gt;=0.5,$A84/$A$44&lt;=0.4),"Призер","")))</f>
      </c>
    </row>
    <row r="85" spans="1:26" s="8" customFormat="1" ht="15">
      <c r="A85" s="11">
        <v>75</v>
      </c>
      <c r="B85" s="14" t="s">
        <v>57</v>
      </c>
      <c r="C85" s="14" t="s">
        <v>29</v>
      </c>
      <c r="D85" s="14">
        <v>8</v>
      </c>
      <c r="E85" s="14" t="s">
        <v>49</v>
      </c>
      <c r="F85" s="14">
        <v>2</v>
      </c>
      <c r="G85" s="14">
        <v>0</v>
      </c>
      <c r="H85" s="14">
        <v>4</v>
      </c>
      <c r="I85" s="14">
        <v>6</v>
      </c>
      <c r="J85" s="14">
        <v>0</v>
      </c>
      <c r="K85" s="14">
        <v>0</v>
      </c>
      <c r="L85" s="14">
        <v>30</v>
      </c>
      <c r="M85" s="14">
        <v>20</v>
      </c>
      <c r="N85" s="14">
        <v>0</v>
      </c>
      <c r="O85" s="14">
        <v>0</v>
      </c>
      <c r="P85" s="14">
        <v>0</v>
      </c>
      <c r="Q85" s="14">
        <v>4</v>
      </c>
      <c r="R85" s="14">
        <v>0</v>
      </c>
      <c r="S85" s="14">
        <v>0</v>
      </c>
      <c r="T85" s="14">
        <v>12</v>
      </c>
      <c r="U85" s="14">
        <v>0</v>
      </c>
      <c r="V85" s="14">
        <v>8</v>
      </c>
      <c r="W85" s="14">
        <v>86</v>
      </c>
      <c r="X85" s="15"/>
      <c r="Z85" s="8">
        <f>IF(W85=W84,Z84,IF(AND(W85/$Z$10&gt;=0.6,$A85/$A$44&lt;=0.4,$A85=1),"Победитель",IF(AND(W85/$Z$10&gt;=0.5,$A85/$A$44&lt;=0.4),"Призер","")))</f>
      </c>
    </row>
    <row r="86" spans="1:26" s="8" customFormat="1" ht="15">
      <c r="A86" s="11">
        <v>76</v>
      </c>
      <c r="B86" s="14" t="s">
        <v>203</v>
      </c>
      <c r="C86" s="14" t="s">
        <v>33</v>
      </c>
      <c r="D86" s="14">
        <v>8</v>
      </c>
      <c r="E86" s="14" t="s">
        <v>204</v>
      </c>
      <c r="F86" s="14">
        <v>7</v>
      </c>
      <c r="G86" s="14">
        <v>5</v>
      </c>
      <c r="H86" s="14">
        <v>0</v>
      </c>
      <c r="I86" s="14">
        <v>2</v>
      </c>
      <c r="J86" s="14">
        <v>0</v>
      </c>
      <c r="K86" s="14">
        <v>0</v>
      </c>
      <c r="L86" s="14">
        <v>8</v>
      </c>
      <c r="M86" s="14">
        <v>16</v>
      </c>
      <c r="N86" s="14">
        <v>0</v>
      </c>
      <c r="O86" s="14">
        <v>0</v>
      </c>
      <c r="P86" s="14">
        <v>0</v>
      </c>
      <c r="Q86" s="14">
        <v>8</v>
      </c>
      <c r="R86" s="14">
        <v>0</v>
      </c>
      <c r="S86" s="14">
        <v>0</v>
      </c>
      <c r="T86" s="14">
        <v>20</v>
      </c>
      <c r="U86" s="14">
        <v>20</v>
      </c>
      <c r="V86" s="14">
        <v>0</v>
      </c>
      <c r="W86" s="14">
        <v>86</v>
      </c>
      <c r="X86" s="15"/>
      <c r="Z86" s="8">
        <f>IF(W86=W85,Z85,IF(AND(W86/$Z$10&gt;=0.6,$A86/$A$159&lt;=0.4,$A86=1),"Победитель",IF(AND(W86/$Z$10&gt;=0.5,$A86/$A$159&lt;=0.4),"Призер","")))</f>
      </c>
    </row>
    <row r="87" spans="1:26" s="8" customFormat="1" ht="15">
      <c r="A87" s="12">
        <v>77</v>
      </c>
      <c r="B87" s="14" t="s">
        <v>58</v>
      </c>
      <c r="C87" s="14" t="s">
        <v>29</v>
      </c>
      <c r="D87" s="14">
        <v>8</v>
      </c>
      <c r="E87" s="14" t="s">
        <v>49</v>
      </c>
      <c r="F87" s="14">
        <v>4</v>
      </c>
      <c r="G87" s="14">
        <v>6</v>
      </c>
      <c r="H87" s="14">
        <v>0</v>
      </c>
      <c r="I87" s="14">
        <v>4</v>
      </c>
      <c r="J87" s="14">
        <v>0</v>
      </c>
      <c r="K87" s="14">
        <v>0</v>
      </c>
      <c r="L87" s="14">
        <v>27</v>
      </c>
      <c r="M87" s="14">
        <v>0</v>
      </c>
      <c r="N87" s="14">
        <v>0</v>
      </c>
      <c r="O87" s="14">
        <v>0</v>
      </c>
      <c r="P87" s="14">
        <v>0</v>
      </c>
      <c r="Q87" s="14">
        <v>16</v>
      </c>
      <c r="R87" s="14">
        <v>0</v>
      </c>
      <c r="S87" s="14">
        <v>0</v>
      </c>
      <c r="T87" s="14">
        <v>12</v>
      </c>
      <c r="U87" s="14">
        <v>0</v>
      </c>
      <c r="V87" s="14">
        <v>16</v>
      </c>
      <c r="W87" s="14">
        <v>85</v>
      </c>
      <c r="X87" s="15"/>
      <c r="Z87" s="8">
        <f>IF(W87=W86,Z86,IF(AND(W87/$Z$10&gt;=0.6,$A87/$A$44&lt;=0.4,$A87=1),"Победитель",IF(AND(W87/$Z$10&gt;=0.5,$A87/$A$44&lt;=0.4),"Призер","")))</f>
      </c>
    </row>
    <row r="88" spans="1:26" s="8" customFormat="1" ht="15">
      <c r="A88" s="13">
        <v>78</v>
      </c>
      <c r="B88" s="14" t="s">
        <v>59</v>
      </c>
      <c r="C88" s="14" t="s">
        <v>33</v>
      </c>
      <c r="D88" s="14">
        <v>8</v>
      </c>
      <c r="E88" s="14" t="s">
        <v>49</v>
      </c>
      <c r="F88" s="14">
        <v>8</v>
      </c>
      <c r="G88" s="14">
        <v>2</v>
      </c>
      <c r="H88" s="14">
        <v>0</v>
      </c>
      <c r="I88" s="14">
        <v>4</v>
      </c>
      <c r="J88" s="14">
        <v>0</v>
      </c>
      <c r="K88" s="14">
        <v>0</v>
      </c>
      <c r="L88" s="14">
        <v>39</v>
      </c>
      <c r="M88" s="14">
        <v>20</v>
      </c>
      <c r="N88" s="14">
        <v>0</v>
      </c>
      <c r="O88" s="14">
        <v>0</v>
      </c>
      <c r="P88" s="14">
        <v>0</v>
      </c>
      <c r="Q88" s="14">
        <v>4</v>
      </c>
      <c r="R88" s="14">
        <v>0</v>
      </c>
      <c r="S88" s="14">
        <v>0</v>
      </c>
      <c r="T88" s="14">
        <v>0</v>
      </c>
      <c r="U88" s="14">
        <v>0</v>
      </c>
      <c r="V88" s="14">
        <v>8</v>
      </c>
      <c r="W88" s="14">
        <v>85</v>
      </c>
      <c r="X88" s="15"/>
      <c r="Z88" s="8">
        <f>IF(W88=W87,Z87,IF(AND(W88/$Z$10&gt;=0.6,$A88/$A$44&lt;=0.4,$A88=1),"Победитель",IF(AND(W88/$Z$10&gt;=0.5,$A88/$A$44&lt;=0.4),"Призер","")))</f>
      </c>
    </row>
    <row r="89" spans="1:26" s="8" customFormat="1" ht="15">
      <c r="A89" s="11">
        <v>79</v>
      </c>
      <c r="B89" s="14" t="s">
        <v>127</v>
      </c>
      <c r="C89" s="14" t="s">
        <v>33</v>
      </c>
      <c r="D89" s="14">
        <v>8</v>
      </c>
      <c r="E89" s="14" t="s">
        <v>123</v>
      </c>
      <c r="F89" s="14">
        <v>0</v>
      </c>
      <c r="G89" s="14">
        <v>0</v>
      </c>
      <c r="H89" s="14">
        <v>5</v>
      </c>
      <c r="I89" s="14">
        <v>0</v>
      </c>
      <c r="J89" s="14">
        <v>2</v>
      </c>
      <c r="K89" s="14">
        <v>0</v>
      </c>
      <c r="L89" s="14">
        <v>18</v>
      </c>
      <c r="M89" s="14">
        <v>0</v>
      </c>
      <c r="N89" s="14">
        <v>0</v>
      </c>
      <c r="O89" s="14">
        <v>0</v>
      </c>
      <c r="P89" s="14">
        <v>0</v>
      </c>
      <c r="Q89" s="14">
        <v>20</v>
      </c>
      <c r="R89" s="14">
        <v>20</v>
      </c>
      <c r="S89" s="14">
        <v>20</v>
      </c>
      <c r="T89" s="14">
        <v>0</v>
      </c>
      <c r="U89" s="14">
        <v>0</v>
      </c>
      <c r="V89" s="14">
        <v>0</v>
      </c>
      <c r="W89" s="14">
        <v>85</v>
      </c>
      <c r="X89" s="15"/>
      <c r="Z89" s="8">
        <f>IF(W89=W88,Z88,IF(AND(W89/$Z$10&gt;=0.6,$A89/$A$96&lt;=0.4,$A89=1),"Победитель",IF(AND(W89/$Z$10&gt;=0.5,$A89/$A$96&lt;=0.4),"Призер","")))</f>
      </c>
    </row>
    <row r="90" spans="1:26" s="8" customFormat="1" ht="15">
      <c r="A90" s="11">
        <v>80</v>
      </c>
      <c r="B90" s="14" t="s">
        <v>60</v>
      </c>
      <c r="C90" s="14" t="s">
        <v>29</v>
      </c>
      <c r="D90" s="14">
        <v>8</v>
      </c>
      <c r="E90" s="14" t="s">
        <v>49</v>
      </c>
      <c r="F90" s="14">
        <v>2</v>
      </c>
      <c r="G90" s="14">
        <v>4</v>
      </c>
      <c r="H90" s="14">
        <v>2</v>
      </c>
      <c r="I90" s="14">
        <v>0</v>
      </c>
      <c r="J90" s="14">
        <v>0</v>
      </c>
      <c r="K90" s="14">
        <v>0</v>
      </c>
      <c r="L90" s="14">
        <v>30</v>
      </c>
      <c r="M90" s="14">
        <v>10</v>
      </c>
      <c r="N90" s="14">
        <v>0</v>
      </c>
      <c r="O90" s="14">
        <v>0</v>
      </c>
      <c r="P90" s="14">
        <v>0</v>
      </c>
      <c r="Q90" s="14">
        <v>16</v>
      </c>
      <c r="R90" s="14">
        <v>0</v>
      </c>
      <c r="S90" s="14">
        <v>0</v>
      </c>
      <c r="T90" s="14">
        <v>12</v>
      </c>
      <c r="U90" s="14">
        <v>0</v>
      </c>
      <c r="V90" s="14">
        <v>8</v>
      </c>
      <c r="W90" s="14">
        <v>84</v>
      </c>
      <c r="X90" s="15"/>
      <c r="Z90" s="8">
        <f>IF(W90=W89,Z89,IF(AND(W90/$Z$10&gt;=0.6,$A90/$A$44&lt;=0.4,$A90=1),"Победитель",IF(AND(W90/$Z$10&gt;=0.5,$A90/$A$44&lt;=0.4),"Призер","")))</f>
      </c>
    </row>
    <row r="91" spans="1:26" s="8" customFormat="1" ht="15">
      <c r="A91" s="11">
        <v>81</v>
      </c>
      <c r="B91" s="14" t="s">
        <v>32</v>
      </c>
      <c r="C91" s="14" t="s">
        <v>33</v>
      </c>
      <c r="D91" s="14">
        <v>8</v>
      </c>
      <c r="E91" s="14" t="s">
        <v>30</v>
      </c>
      <c r="F91" s="14">
        <v>2</v>
      </c>
      <c r="G91" s="14">
        <v>4</v>
      </c>
      <c r="H91" s="14">
        <v>5</v>
      </c>
      <c r="I91" s="14">
        <v>6</v>
      </c>
      <c r="J91" s="14">
        <v>0</v>
      </c>
      <c r="K91" s="14">
        <v>0</v>
      </c>
      <c r="L91" s="14">
        <v>18</v>
      </c>
      <c r="M91" s="14">
        <v>22</v>
      </c>
      <c r="N91" s="14">
        <v>0</v>
      </c>
      <c r="O91" s="14">
        <v>0</v>
      </c>
      <c r="P91" s="14">
        <v>0</v>
      </c>
      <c r="Q91" s="14">
        <v>11</v>
      </c>
      <c r="R91" s="14">
        <v>0</v>
      </c>
      <c r="S91" s="14">
        <v>0</v>
      </c>
      <c r="T91" s="14">
        <v>8</v>
      </c>
      <c r="U91" s="14">
        <v>0</v>
      </c>
      <c r="V91" s="14">
        <v>7</v>
      </c>
      <c r="W91" s="14">
        <v>83</v>
      </c>
      <c r="X91" s="15"/>
      <c r="Z91" s="8">
        <f>IF(W91=W90,Z90,IF(AND(W91/$Z$10&gt;=0.6,$A91/$A$15&lt;=0.4,$A91=1),"Победитель",IF(AND(W91/$Z$10&gt;=0.5,$A91/$A$15&lt;=0.4),"Призер","")))</f>
      </c>
    </row>
    <row r="92" spans="1:26" s="8" customFormat="1" ht="15">
      <c r="A92" s="11">
        <v>82</v>
      </c>
      <c r="B92" s="14" t="s">
        <v>61</v>
      </c>
      <c r="C92" s="14" t="s">
        <v>29</v>
      </c>
      <c r="D92" s="14">
        <v>8</v>
      </c>
      <c r="E92" s="14" t="s">
        <v>49</v>
      </c>
      <c r="F92" s="14">
        <v>0</v>
      </c>
      <c r="G92" s="14">
        <v>6</v>
      </c>
      <c r="H92" s="14">
        <v>0</v>
      </c>
      <c r="I92" s="14">
        <v>6</v>
      </c>
      <c r="J92" s="14">
        <v>0</v>
      </c>
      <c r="K92" s="14">
        <v>0</v>
      </c>
      <c r="L92" s="14">
        <v>33</v>
      </c>
      <c r="M92" s="14">
        <v>10</v>
      </c>
      <c r="N92" s="14">
        <v>0</v>
      </c>
      <c r="O92" s="14">
        <v>0</v>
      </c>
      <c r="P92" s="14">
        <v>0</v>
      </c>
      <c r="Q92" s="14">
        <v>8</v>
      </c>
      <c r="R92" s="14">
        <v>0</v>
      </c>
      <c r="S92" s="14">
        <v>0</v>
      </c>
      <c r="T92" s="14">
        <v>12</v>
      </c>
      <c r="U92" s="14">
        <v>0</v>
      </c>
      <c r="V92" s="14">
        <v>8</v>
      </c>
      <c r="W92" s="14">
        <v>83</v>
      </c>
      <c r="X92" s="15"/>
      <c r="Z92" s="8">
        <f>IF(W92=W91,Z91,IF(AND(W92/$Z$10&gt;=0.6,$A92/$A$44&lt;=0.4,$A92=1),"Победитель",IF(AND(W92/$Z$10&gt;=0.5,$A92/$A$44&lt;=0.4),"Призер","")))</f>
      </c>
    </row>
    <row r="93" spans="1:26" s="8" customFormat="1" ht="15">
      <c r="A93" s="12">
        <v>83</v>
      </c>
      <c r="B93" s="14" t="s">
        <v>62</v>
      </c>
      <c r="C93" s="14" t="s">
        <v>33</v>
      </c>
      <c r="D93" s="14">
        <v>8</v>
      </c>
      <c r="E93" s="14" t="s">
        <v>49</v>
      </c>
      <c r="F93" s="14">
        <v>4</v>
      </c>
      <c r="G93" s="14">
        <v>8</v>
      </c>
      <c r="H93" s="14">
        <v>0</v>
      </c>
      <c r="I93" s="14">
        <v>6</v>
      </c>
      <c r="J93" s="14">
        <v>0</v>
      </c>
      <c r="K93" s="14">
        <v>0</v>
      </c>
      <c r="L93" s="14">
        <v>33</v>
      </c>
      <c r="M93" s="14">
        <v>20</v>
      </c>
      <c r="N93" s="14">
        <v>0</v>
      </c>
      <c r="O93" s="14">
        <v>0</v>
      </c>
      <c r="P93" s="14">
        <v>0</v>
      </c>
      <c r="Q93" s="14">
        <v>4</v>
      </c>
      <c r="R93" s="14">
        <v>0</v>
      </c>
      <c r="S93" s="14">
        <v>0</v>
      </c>
      <c r="T93" s="14">
        <v>0</v>
      </c>
      <c r="U93" s="14">
        <v>0</v>
      </c>
      <c r="V93" s="14">
        <v>8</v>
      </c>
      <c r="W93" s="14">
        <v>83</v>
      </c>
      <c r="X93" s="15"/>
      <c r="Z93" s="8">
        <f>IF(W93=W92,Z92,IF(AND(W93/$Z$10&gt;=0.6,$A93/$A$44&lt;=0.4,$A93=1),"Победитель",IF(AND(W93/$Z$10&gt;=0.5,$A93/$A$44&lt;=0.4),"Призер","")))</f>
      </c>
    </row>
    <row r="94" spans="1:26" s="8" customFormat="1" ht="15">
      <c r="A94" s="13">
        <v>84</v>
      </c>
      <c r="B94" s="14" t="s">
        <v>113</v>
      </c>
      <c r="C94" s="14" t="s">
        <v>29</v>
      </c>
      <c r="D94" s="14">
        <v>8</v>
      </c>
      <c r="E94" s="14" t="s">
        <v>112</v>
      </c>
      <c r="F94" s="14">
        <v>7</v>
      </c>
      <c r="G94" s="14">
        <v>2</v>
      </c>
      <c r="H94" s="14">
        <v>2</v>
      </c>
      <c r="I94" s="14">
        <v>6</v>
      </c>
      <c r="J94" s="14">
        <v>0</v>
      </c>
      <c r="K94" s="14">
        <v>0</v>
      </c>
      <c r="L94" s="14">
        <v>30</v>
      </c>
      <c r="M94" s="14">
        <v>0</v>
      </c>
      <c r="N94" s="14">
        <v>0</v>
      </c>
      <c r="O94" s="14">
        <v>0</v>
      </c>
      <c r="P94" s="14">
        <v>0</v>
      </c>
      <c r="Q94" s="14">
        <v>12</v>
      </c>
      <c r="R94" s="14">
        <v>0</v>
      </c>
      <c r="S94" s="14">
        <v>0</v>
      </c>
      <c r="T94" s="14">
        <v>8</v>
      </c>
      <c r="U94" s="14">
        <v>16</v>
      </c>
      <c r="V94" s="14">
        <v>0</v>
      </c>
      <c r="W94" s="14">
        <v>83</v>
      </c>
      <c r="X94" s="15"/>
      <c r="Z94" s="8">
        <f>IF(W94=W93,Z93,IF(AND(W94/$Z$10&gt;=0.6,$A94/$A$81&lt;=0.4,$A94=1),"Победитель",IF(AND(W94/$Z$10&gt;=0.5,$A94/$A$81&lt;=0.4),"Призер","")))</f>
      </c>
    </row>
    <row r="95" spans="1:26" s="8" customFormat="1" ht="15">
      <c r="A95" s="11">
        <v>85</v>
      </c>
      <c r="B95" s="14" t="s">
        <v>149</v>
      </c>
      <c r="C95" s="14" t="s">
        <v>33</v>
      </c>
      <c r="D95" s="14">
        <v>8</v>
      </c>
      <c r="E95" s="14" t="s">
        <v>141</v>
      </c>
      <c r="F95" s="14">
        <v>5</v>
      </c>
      <c r="G95" s="14">
        <v>0</v>
      </c>
      <c r="H95" s="14">
        <v>6</v>
      </c>
      <c r="I95" s="14">
        <v>6</v>
      </c>
      <c r="J95" s="14">
        <v>0</v>
      </c>
      <c r="K95" s="14">
        <v>0</v>
      </c>
      <c r="L95" s="14">
        <v>30</v>
      </c>
      <c r="M95" s="14">
        <v>0</v>
      </c>
      <c r="N95" s="14">
        <v>8</v>
      </c>
      <c r="O95" s="14">
        <v>12</v>
      </c>
      <c r="P95" s="14">
        <v>16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83</v>
      </c>
      <c r="X95" s="15"/>
      <c r="Z95" s="8">
        <f>IF(W95=W94,Z94,IF(AND(W95/$Z$10&gt;=0.6,$A95/$A$114&lt;=0.4,$A95=1),"Победитель",IF(AND(W95/$Z$10&gt;=0.5,$A95/$A$114&lt;=0.4),"Призер","")))</f>
      </c>
    </row>
    <row r="96" spans="1:26" s="8" customFormat="1" ht="15">
      <c r="A96" s="11">
        <v>86</v>
      </c>
      <c r="B96" s="14" t="s">
        <v>63</v>
      </c>
      <c r="C96" s="14" t="s">
        <v>33</v>
      </c>
      <c r="D96" s="14">
        <v>8</v>
      </c>
      <c r="E96" s="14" t="s">
        <v>49</v>
      </c>
      <c r="F96" s="14">
        <v>6</v>
      </c>
      <c r="G96" s="14">
        <v>8</v>
      </c>
      <c r="H96" s="14">
        <v>6</v>
      </c>
      <c r="I96" s="14">
        <v>4</v>
      </c>
      <c r="J96" s="14">
        <v>0</v>
      </c>
      <c r="K96" s="14">
        <v>0</v>
      </c>
      <c r="L96" s="14">
        <v>30</v>
      </c>
      <c r="M96" s="14">
        <v>20</v>
      </c>
      <c r="N96" s="14">
        <v>0</v>
      </c>
      <c r="O96" s="14">
        <v>0</v>
      </c>
      <c r="P96" s="14">
        <v>0</v>
      </c>
      <c r="Q96" s="14">
        <v>4</v>
      </c>
      <c r="R96" s="14">
        <v>0</v>
      </c>
      <c r="S96" s="14">
        <v>0</v>
      </c>
      <c r="T96" s="14">
        <v>0</v>
      </c>
      <c r="U96" s="14">
        <v>0</v>
      </c>
      <c r="V96" s="14">
        <v>4</v>
      </c>
      <c r="W96" s="14">
        <v>82</v>
      </c>
      <c r="X96" s="15"/>
      <c r="Z96" s="8">
        <f>IF(W96=W95,Z95,IF(AND(W96/$Z$10&gt;=0.6,$A96/$A$44&lt;=0.4,$A96=1),"Победитель",IF(AND(W96/$Z$10&gt;=0.5,$A96/$A$44&lt;=0.4),"Призер","")))</f>
      </c>
    </row>
    <row r="97" spans="1:26" s="8" customFormat="1" ht="15">
      <c r="A97" s="11">
        <v>87</v>
      </c>
      <c r="B97" s="14" t="s">
        <v>202</v>
      </c>
      <c r="C97" s="14" t="s">
        <v>33</v>
      </c>
      <c r="D97" s="14">
        <v>8</v>
      </c>
      <c r="E97" s="14" t="s">
        <v>196</v>
      </c>
      <c r="F97" s="14">
        <v>3</v>
      </c>
      <c r="G97" s="14">
        <v>0</v>
      </c>
      <c r="H97" s="14">
        <v>7</v>
      </c>
      <c r="I97" s="14">
        <v>4</v>
      </c>
      <c r="J97" s="14">
        <v>0</v>
      </c>
      <c r="K97" s="14">
        <v>0</v>
      </c>
      <c r="L97" s="14">
        <v>24</v>
      </c>
      <c r="M97" s="14">
        <v>24</v>
      </c>
      <c r="N97" s="14">
        <v>0</v>
      </c>
      <c r="O97" s="14">
        <v>0</v>
      </c>
      <c r="P97" s="14">
        <v>0</v>
      </c>
      <c r="Q97" s="14">
        <v>12</v>
      </c>
      <c r="R97" s="14">
        <v>0</v>
      </c>
      <c r="S97" s="14">
        <v>0</v>
      </c>
      <c r="T97" s="14">
        <v>4</v>
      </c>
      <c r="U97" s="14">
        <v>0</v>
      </c>
      <c r="V97" s="14">
        <v>4</v>
      </c>
      <c r="W97" s="14">
        <v>82</v>
      </c>
      <c r="X97" s="15"/>
      <c r="Y97" s="8">
        <f>AVERAGE(W91:W97)</f>
        <v>82.71428571428571</v>
      </c>
      <c r="Z97" s="8">
        <f>IF(W97=W96,Z96,IF(AND(W97/$Z$10&gt;=0.6,$A97/$A$156&lt;=0.4,$A97=1),"Победитель",IF(AND(W97/$Z$10&gt;=0.5,$A97/$A$156&lt;=0.4),"Призер","")))</f>
      </c>
    </row>
    <row r="98" spans="1:26" s="8" customFormat="1" ht="15">
      <c r="A98" s="11">
        <v>88</v>
      </c>
      <c r="B98" s="14" t="s">
        <v>205</v>
      </c>
      <c r="C98" s="14" t="s">
        <v>29</v>
      </c>
      <c r="D98" s="14">
        <v>8</v>
      </c>
      <c r="E98" s="14" t="s">
        <v>204</v>
      </c>
      <c r="F98" s="14">
        <v>10</v>
      </c>
      <c r="G98" s="14">
        <v>7</v>
      </c>
      <c r="H98" s="14">
        <v>4</v>
      </c>
      <c r="I98" s="14">
        <v>1</v>
      </c>
      <c r="J98" s="14">
        <v>0</v>
      </c>
      <c r="K98" s="14">
        <v>0</v>
      </c>
      <c r="L98" s="14">
        <v>6</v>
      </c>
      <c r="M98" s="14">
        <v>24</v>
      </c>
      <c r="N98" s="14">
        <v>0</v>
      </c>
      <c r="O98" s="14">
        <v>0</v>
      </c>
      <c r="P98" s="14">
        <v>0</v>
      </c>
      <c r="Q98" s="14">
        <v>6</v>
      </c>
      <c r="R98" s="14">
        <v>0</v>
      </c>
      <c r="S98" s="14">
        <v>0</v>
      </c>
      <c r="T98" s="14">
        <v>12</v>
      </c>
      <c r="U98" s="14">
        <v>12</v>
      </c>
      <c r="V98" s="14">
        <v>0</v>
      </c>
      <c r="W98" s="14">
        <v>82</v>
      </c>
      <c r="X98" s="15"/>
      <c r="Z98" s="8">
        <f>IF(W98=W97,Z97,IF(AND(W98/$Z$10&gt;=0.6,$A98/$A$159&lt;=0.4,$A98=1),"Победитель",IF(AND(W98/$Z$10&gt;=0.5,$A98/$A$159&lt;=0.4),"Призер","")))</f>
      </c>
    </row>
    <row r="99" spans="1:26" s="8" customFormat="1" ht="15">
      <c r="A99" s="12">
        <v>89</v>
      </c>
      <c r="B99" s="14" t="s">
        <v>64</v>
      </c>
      <c r="C99" s="14" t="s">
        <v>29</v>
      </c>
      <c r="D99" s="14">
        <v>8</v>
      </c>
      <c r="E99" s="14" t="s">
        <v>49</v>
      </c>
      <c r="F99" s="14">
        <v>0</v>
      </c>
      <c r="G99" s="14">
        <v>0</v>
      </c>
      <c r="H99" s="14">
        <v>2</v>
      </c>
      <c r="I99" s="14">
        <v>0</v>
      </c>
      <c r="J99" s="14">
        <v>0</v>
      </c>
      <c r="K99" s="14">
        <v>0</v>
      </c>
      <c r="L99" s="14">
        <v>18</v>
      </c>
      <c r="M99" s="14">
        <v>20</v>
      </c>
      <c r="N99" s="14">
        <v>0</v>
      </c>
      <c r="O99" s="14">
        <v>0</v>
      </c>
      <c r="P99" s="14">
        <v>0</v>
      </c>
      <c r="Q99" s="14">
        <v>16</v>
      </c>
      <c r="R99" s="14">
        <v>0</v>
      </c>
      <c r="S99" s="14">
        <v>0</v>
      </c>
      <c r="T99" s="14">
        <v>12</v>
      </c>
      <c r="U99" s="14">
        <v>0</v>
      </c>
      <c r="V99" s="14">
        <v>12</v>
      </c>
      <c r="W99" s="14">
        <v>80</v>
      </c>
      <c r="X99" s="15"/>
      <c r="Z99" s="8">
        <f>IF(W99=W98,Z98,IF(AND(W99/$Z$10&gt;=0.6,$A99/$A$44&lt;=0.4,$A99=1),"Победитель",IF(AND(W99/$Z$10&gt;=0.5,$A99/$A$44&lt;=0.4),"Призер","")))</f>
      </c>
    </row>
    <row r="100" spans="1:26" s="8" customFormat="1" ht="15">
      <c r="A100" s="13">
        <v>90</v>
      </c>
      <c r="B100" s="14" t="s">
        <v>96</v>
      </c>
      <c r="C100" s="14" t="s">
        <v>29</v>
      </c>
      <c r="D100" s="14">
        <v>8</v>
      </c>
      <c r="E100" s="14" t="s">
        <v>92</v>
      </c>
      <c r="F100" s="14">
        <v>0</v>
      </c>
      <c r="G100" s="14">
        <v>0</v>
      </c>
      <c r="H100" s="14">
        <v>3</v>
      </c>
      <c r="I100" s="14">
        <v>2</v>
      </c>
      <c r="J100" s="14">
        <v>0</v>
      </c>
      <c r="K100" s="14">
        <v>0</v>
      </c>
      <c r="L100" s="14">
        <v>21</v>
      </c>
      <c r="M100" s="14">
        <v>40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12</v>
      </c>
      <c r="U100" s="14">
        <v>0</v>
      </c>
      <c r="V100" s="14">
        <v>0</v>
      </c>
      <c r="W100" s="14">
        <v>78</v>
      </c>
      <c r="X100" s="15"/>
      <c r="Z100" s="8">
        <f>IF(W100=W99,Z99,IF(AND(W100/$Z$10&gt;=0.6,$A100/$A$67&lt;=0.4,$A100=1),"Победитель",IF(AND(W100/$Z$10&gt;=0.5,$A100/$A$67&lt;=0.4),"Призер","")))</f>
      </c>
    </row>
    <row r="101" spans="1:26" s="8" customFormat="1" ht="15">
      <c r="A101" s="11">
        <v>91</v>
      </c>
      <c r="B101" s="14" t="s">
        <v>65</v>
      </c>
      <c r="C101" s="14" t="s">
        <v>29</v>
      </c>
      <c r="D101" s="14">
        <v>8</v>
      </c>
      <c r="E101" s="14" t="s">
        <v>49</v>
      </c>
      <c r="F101" s="14">
        <v>0</v>
      </c>
      <c r="G101" s="14">
        <v>0</v>
      </c>
      <c r="H101" s="14">
        <v>0</v>
      </c>
      <c r="I101" s="14">
        <v>8</v>
      </c>
      <c r="J101" s="14">
        <v>0</v>
      </c>
      <c r="K101" s="14">
        <v>0</v>
      </c>
      <c r="L101" s="14">
        <v>27</v>
      </c>
      <c r="M101" s="14">
        <v>10</v>
      </c>
      <c r="N101" s="14">
        <v>0</v>
      </c>
      <c r="O101" s="14">
        <v>0</v>
      </c>
      <c r="P101" s="14">
        <v>0</v>
      </c>
      <c r="Q101" s="14">
        <v>4</v>
      </c>
      <c r="R101" s="14">
        <v>0</v>
      </c>
      <c r="S101" s="14">
        <v>0</v>
      </c>
      <c r="T101" s="14">
        <v>12</v>
      </c>
      <c r="U101" s="14">
        <v>0</v>
      </c>
      <c r="V101" s="14">
        <v>16</v>
      </c>
      <c r="W101" s="14">
        <v>77</v>
      </c>
      <c r="X101" s="15"/>
      <c r="Z101" s="8">
        <f>IF(W101=W100,Z100,IF(AND(W101/$Z$10&gt;=0.6,$A101/$A$44&lt;=0.4,$A101=1),"Победитель",IF(AND(W101/$Z$10&gt;=0.5,$A101/$A$44&lt;=0.4),"Призер","")))</f>
      </c>
    </row>
    <row r="102" spans="1:26" s="8" customFormat="1" ht="15">
      <c r="A102" s="11">
        <v>92</v>
      </c>
      <c r="B102" s="14" t="s">
        <v>150</v>
      </c>
      <c r="C102" s="14" t="s">
        <v>29</v>
      </c>
      <c r="D102" s="14">
        <v>8</v>
      </c>
      <c r="E102" s="14" t="s">
        <v>141</v>
      </c>
      <c r="F102" s="14">
        <v>0</v>
      </c>
      <c r="G102" s="14">
        <v>0</v>
      </c>
      <c r="H102" s="14">
        <v>2</v>
      </c>
      <c r="I102" s="14">
        <v>3</v>
      </c>
      <c r="J102" s="14">
        <v>0</v>
      </c>
      <c r="K102" s="14">
        <v>0</v>
      </c>
      <c r="L102" s="14">
        <v>24</v>
      </c>
      <c r="M102" s="14">
        <v>0</v>
      </c>
      <c r="N102" s="14">
        <v>16</v>
      </c>
      <c r="O102" s="14">
        <v>12</v>
      </c>
      <c r="P102" s="14">
        <v>20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77</v>
      </c>
      <c r="X102" s="15"/>
      <c r="Z102" s="8">
        <f>IF(W102=W101,Z101,IF(AND(W102/$Z$10&gt;=0.6,$A102/$A$114&lt;=0.4,$A102=1),"Победитель",IF(AND(W102/$Z$10&gt;=0.5,$A102/$A$114&lt;=0.4),"Призер","")))</f>
      </c>
    </row>
    <row r="103" spans="1:26" s="8" customFormat="1" ht="15">
      <c r="A103" s="11">
        <v>93</v>
      </c>
      <c r="B103" s="14" t="s">
        <v>206</v>
      </c>
      <c r="C103" s="14" t="s">
        <v>33</v>
      </c>
      <c r="D103" s="14">
        <v>8</v>
      </c>
      <c r="E103" s="14" t="s">
        <v>204</v>
      </c>
      <c r="F103" s="14">
        <v>8</v>
      </c>
      <c r="G103" s="14">
        <v>0</v>
      </c>
      <c r="H103" s="14">
        <v>2</v>
      </c>
      <c r="I103" s="14">
        <v>4</v>
      </c>
      <c r="J103" s="14">
        <v>0</v>
      </c>
      <c r="K103" s="14">
        <v>0</v>
      </c>
      <c r="L103" s="14">
        <v>6</v>
      </c>
      <c r="M103" s="14">
        <v>24</v>
      </c>
      <c r="N103" s="14">
        <v>0</v>
      </c>
      <c r="O103" s="14">
        <v>0</v>
      </c>
      <c r="P103" s="14">
        <v>0</v>
      </c>
      <c r="Q103" s="14">
        <v>16</v>
      </c>
      <c r="R103" s="14">
        <v>0</v>
      </c>
      <c r="S103" s="14">
        <v>0</v>
      </c>
      <c r="T103" s="14">
        <v>12</v>
      </c>
      <c r="U103" s="14">
        <v>5</v>
      </c>
      <c r="V103" s="14">
        <v>0</v>
      </c>
      <c r="W103" s="14">
        <v>77</v>
      </c>
      <c r="X103" s="15"/>
      <c r="Y103" s="8">
        <f>AVERAGE(W101:W103)</f>
        <v>77</v>
      </c>
      <c r="Z103" s="8">
        <f>IF(W103=W102,Z102,IF(AND(W103/$Z$10&gt;=0.6,$A103/$A$159&lt;=0.4,$A103=1),"Победитель",IF(AND(W103/$Z$10&gt;=0.5,$A103/$A$159&lt;=0.4),"Призер","")))</f>
      </c>
    </row>
    <row r="104" spans="1:26" s="8" customFormat="1" ht="15">
      <c r="A104" s="11">
        <v>94</v>
      </c>
      <c r="B104" s="14" t="s">
        <v>66</v>
      </c>
      <c r="C104" s="14" t="s">
        <v>29</v>
      </c>
      <c r="D104" s="14">
        <v>8</v>
      </c>
      <c r="E104" s="14" t="s">
        <v>49</v>
      </c>
      <c r="F104" s="14">
        <v>4</v>
      </c>
      <c r="G104" s="14">
        <v>6</v>
      </c>
      <c r="H104" s="14">
        <v>2</v>
      </c>
      <c r="I104" s="14">
        <v>0</v>
      </c>
      <c r="J104" s="14">
        <v>0</v>
      </c>
      <c r="K104" s="14">
        <v>0</v>
      </c>
      <c r="L104" s="14">
        <v>30</v>
      </c>
      <c r="M104" s="14">
        <v>10</v>
      </c>
      <c r="N104" s="14">
        <v>0</v>
      </c>
      <c r="O104" s="14">
        <v>0</v>
      </c>
      <c r="P104" s="14">
        <v>0</v>
      </c>
      <c r="Q104" s="14">
        <v>12</v>
      </c>
      <c r="R104" s="14">
        <v>0</v>
      </c>
      <c r="S104" s="14">
        <v>0</v>
      </c>
      <c r="T104" s="14">
        <v>0</v>
      </c>
      <c r="U104" s="14">
        <v>0</v>
      </c>
      <c r="V104" s="14">
        <v>12</v>
      </c>
      <c r="W104" s="14">
        <v>76</v>
      </c>
      <c r="X104" s="15"/>
      <c r="Z104" s="8">
        <f>IF(W104=W103,Z103,IF(AND(W104/$Z$10&gt;=0.6,$A104/$A$44&lt;=0.4,$A104=1),"Победитель",IF(AND(W104/$Z$10&gt;=0.5,$A104/$A$44&lt;=0.4),"Призер","")))</f>
      </c>
    </row>
    <row r="105" spans="1:26" s="8" customFormat="1" ht="15">
      <c r="A105" s="12">
        <v>95</v>
      </c>
      <c r="B105" s="14" t="s">
        <v>128</v>
      </c>
      <c r="C105" s="14" t="s">
        <v>33</v>
      </c>
      <c r="D105" s="14">
        <v>8</v>
      </c>
      <c r="E105" s="14" t="s">
        <v>123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24</v>
      </c>
      <c r="M105" s="14">
        <v>0</v>
      </c>
      <c r="N105" s="14">
        <v>0</v>
      </c>
      <c r="O105" s="14">
        <v>0</v>
      </c>
      <c r="P105" s="14">
        <v>0</v>
      </c>
      <c r="Q105" s="14">
        <v>20</v>
      </c>
      <c r="R105" s="14">
        <v>20</v>
      </c>
      <c r="S105" s="14">
        <v>12</v>
      </c>
      <c r="T105" s="14">
        <v>0</v>
      </c>
      <c r="U105" s="14">
        <v>0</v>
      </c>
      <c r="V105" s="14">
        <v>0</v>
      </c>
      <c r="W105" s="14">
        <v>76</v>
      </c>
      <c r="X105" s="15"/>
      <c r="Z105" s="8">
        <f>IF(W105=W104,Z104,IF(AND(W105/$Z$10&gt;=0.6,$A105/$A$96&lt;=0.4,$A105=1),"Победитель",IF(AND(W105/$Z$10&gt;=0.5,$A105/$A$96&lt;=0.4),"Призер","")))</f>
      </c>
    </row>
    <row r="106" spans="1:26" s="8" customFormat="1" ht="15">
      <c r="A106" s="13">
        <v>96</v>
      </c>
      <c r="B106" s="14" t="s">
        <v>129</v>
      </c>
      <c r="C106" s="14" t="s">
        <v>29</v>
      </c>
      <c r="D106" s="14">
        <v>8</v>
      </c>
      <c r="E106" s="14" t="s">
        <v>123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24</v>
      </c>
      <c r="M106" s="14">
        <v>0</v>
      </c>
      <c r="N106" s="14">
        <v>0</v>
      </c>
      <c r="O106" s="14">
        <v>0</v>
      </c>
      <c r="P106" s="14">
        <v>0</v>
      </c>
      <c r="Q106" s="14">
        <v>20</v>
      </c>
      <c r="R106" s="14">
        <v>20</v>
      </c>
      <c r="S106" s="14">
        <v>12</v>
      </c>
      <c r="T106" s="14">
        <v>0</v>
      </c>
      <c r="U106" s="14">
        <v>0</v>
      </c>
      <c r="V106" s="14">
        <v>0</v>
      </c>
      <c r="W106" s="14">
        <v>76</v>
      </c>
      <c r="X106" s="15"/>
      <c r="Z106" s="8">
        <f>IF(W106=W105,Z105,IF(AND(W106/$Z$10&gt;=0.6,$A106/$A$96&lt;=0.4,$A106=1),"Победитель",IF(AND(W106/$Z$10&gt;=0.5,$A106/$A$96&lt;=0.4),"Призер","")))</f>
      </c>
    </row>
    <row r="107" spans="1:26" s="8" customFormat="1" ht="15">
      <c r="A107" s="11">
        <v>97</v>
      </c>
      <c r="B107" s="14" t="s">
        <v>151</v>
      </c>
      <c r="C107" s="14" t="s">
        <v>33</v>
      </c>
      <c r="D107" s="14">
        <v>8</v>
      </c>
      <c r="E107" s="14" t="s">
        <v>141</v>
      </c>
      <c r="F107" s="14">
        <v>3</v>
      </c>
      <c r="G107" s="14">
        <v>4</v>
      </c>
      <c r="H107" s="14">
        <v>0</v>
      </c>
      <c r="I107" s="14">
        <v>2</v>
      </c>
      <c r="J107" s="14">
        <v>0</v>
      </c>
      <c r="K107" s="14">
        <v>0</v>
      </c>
      <c r="L107" s="14">
        <v>27</v>
      </c>
      <c r="M107" s="14">
        <v>0</v>
      </c>
      <c r="N107" s="14">
        <v>12</v>
      </c>
      <c r="O107" s="14">
        <v>12</v>
      </c>
      <c r="P107" s="14">
        <v>16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76</v>
      </c>
      <c r="X107" s="15"/>
      <c r="Y107" s="8">
        <f>AVERAGE(W97:W107)</f>
        <v>77.9090909090909</v>
      </c>
      <c r="Z107" s="8">
        <f>IF(W107=W106,Z106,IF(AND(W107/$Z$10&gt;=0.6,$A107/$A$114&lt;=0.4,$A107=1),"Победитель",IF(AND(W107/$Z$10&gt;=0.5,$A107/$A$114&lt;=0.4),"Призер","")))</f>
      </c>
    </row>
    <row r="108" spans="1:26" s="8" customFormat="1" ht="15">
      <c r="A108" s="11">
        <v>98</v>
      </c>
      <c r="B108" s="14" t="s">
        <v>81</v>
      </c>
      <c r="C108" s="14" t="s">
        <v>29</v>
      </c>
      <c r="D108" s="14">
        <v>8</v>
      </c>
      <c r="E108" s="14" t="s">
        <v>76</v>
      </c>
      <c r="F108" s="14">
        <v>1</v>
      </c>
      <c r="G108" s="14">
        <v>0</v>
      </c>
      <c r="H108" s="14">
        <v>5</v>
      </c>
      <c r="I108" s="14">
        <v>0</v>
      </c>
      <c r="J108" s="14">
        <v>0</v>
      </c>
      <c r="K108" s="14">
        <v>0</v>
      </c>
      <c r="L108" s="14">
        <v>24</v>
      </c>
      <c r="M108" s="14">
        <v>10</v>
      </c>
      <c r="N108" s="14">
        <v>0</v>
      </c>
      <c r="O108" s="14">
        <v>0</v>
      </c>
      <c r="P108" s="14">
        <v>0</v>
      </c>
      <c r="Q108" s="14">
        <v>10</v>
      </c>
      <c r="R108" s="14">
        <v>0</v>
      </c>
      <c r="S108" s="14">
        <v>0</v>
      </c>
      <c r="T108" s="14">
        <v>5</v>
      </c>
      <c r="U108" s="14">
        <v>0</v>
      </c>
      <c r="V108" s="14">
        <v>20</v>
      </c>
      <c r="W108" s="14">
        <v>75</v>
      </c>
      <c r="X108" s="15"/>
      <c r="Z108" s="8">
        <f>IF(W108=W107,Z107,IF(AND(W108/$Z$10&gt;=0.6,$A108/$A$55&lt;=0.4,$A108=1),"Победитель",IF(AND(W108/$Z$10&gt;=0.5,$A108/$A$55&lt;=0.4),"Призер","")))</f>
      </c>
    </row>
    <row r="109" spans="1:26" s="8" customFormat="1" ht="15">
      <c r="A109" s="11">
        <v>99</v>
      </c>
      <c r="B109" s="14" t="s">
        <v>218</v>
      </c>
      <c r="C109" s="14" t="s">
        <v>29</v>
      </c>
      <c r="D109" s="14">
        <v>8</v>
      </c>
      <c r="E109" s="14" t="s">
        <v>215</v>
      </c>
      <c r="F109" s="14">
        <v>0</v>
      </c>
      <c r="G109" s="14">
        <v>0</v>
      </c>
      <c r="H109" s="14">
        <v>5</v>
      </c>
      <c r="I109" s="14">
        <v>0</v>
      </c>
      <c r="J109" s="14">
        <v>0</v>
      </c>
      <c r="K109" s="14">
        <v>0</v>
      </c>
      <c r="L109" s="14">
        <v>18</v>
      </c>
      <c r="M109" s="14">
        <v>0</v>
      </c>
      <c r="N109" s="14">
        <v>0</v>
      </c>
      <c r="O109" s="14">
        <v>0</v>
      </c>
      <c r="P109" s="14">
        <v>0</v>
      </c>
      <c r="Q109" s="14">
        <v>12</v>
      </c>
      <c r="R109" s="14">
        <v>0</v>
      </c>
      <c r="S109" s="14">
        <v>0</v>
      </c>
      <c r="T109" s="14">
        <v>20</v>
      </c>
      <c r="U109" s="14">
        <v>0</v>
      </c>
      <c r="V109" s="14">
        <v>20</v>
      </c>
      <c r="W109" s="14">
        <v>75</v>
      </c>
      <c r="X109" s="15"/>
      <c r="Z109" s="8">
        <f>IF(W109=W108,Z108,IF(AND(W109/$Z$10&gt;=0.6,$A109/$A$170&lt;=0.4,$A109=1),"Победитель",IF(AND(W109/$Z$10&gt;=0.5,$A109/$A$170&lt;=0.4),"Призер","")))</f>
      </c>
    </row>
    <row r="110" spans="1:26" s="8" customFormat="1" ht="15">
      <c r="A110" s="11">
        <v>100</v>
      </c>
      <c r="B110" s="14" t="s">
        <v>100</v>
      </c>
      <c r="C110" s="14" t="s">
        <v>29</v>
      </c>
      <c r="D110" s="14">
        <v>8</v>
      </c>
      <c r="E110" s="14" t="s">
        <v>99</v>
      </c>
      <c r="F110" s="14">
        <v>0</v>
      </c>
      <c r="G110" s="14">
        <v>0</v>
      </c>
      <c r="H110" s="14">
        <v>0</v>
      </c>
      <c r="I110" s="14">
        <v>3</v>
      </c>
      <c r="J110" s="14">
        <v>0</v>
      </c>
      <c r="K110" s="14">
        <v>0</v>
      </c>
      <c r="L110" s="14">
        <v>33</v>
      </c>
      <c r="M110" s="14">
        <v>4</v>
      </c>
      <c r="N110" s="14">
        <v>0</v>
      </c>
      <c r="O110" s="14">
        <v>0</v>
      </c>
      <c r="P110" s="14">
        <v>0</v>
      </c>
      <c r="Q110" s="14">
        <v>10</v>
      </c>
      <c r="R110" s="14">
        <v>0</v>
      </c>
      <c r="S110" s="14">
        <v>0</v>
      </c>
      <c r="T110" s="14">
        <v>12</v>
      </c>
      <c r="U110" s="14">
        <v>0</v>
      </c>
      <c r="V110" s="14">
        <v>12</v>
      </c>
      <c r="W110" s="14">
        <v>74</v>
      </c>
      <c r="X110" s="15"/>
      <c r="Z110" s="8">
        <f>IF(W110=W109,Z109,IF(AND(W110/$Z$10&gt;=0.6,$A110/$A$72&lt;=0.4,$A110=1),"Победитель",IF(AND(W110/$Z$10&gt;=0.5,$A110/$A$72&lt;=0.4),"Призер","")))</f>
      </c>
    </row>
    <row r="111" spans="1:26" s="8" customFormat="1" ht="15">
      <c r="A111" s="12">
        <v>101</v>
      </c>
      <c r="B111" s="14" t="s">
        <v>114</v>
      </c>
      <c r="C111" s="14" t="s">
        <v>29</v>
      </c>
      <c r="D111" s="14">
        <v>8</v>
      </c>
      <c r="E111" s="14" t="s">
        <v>112</v>
      </c>
      <c r="F111" s="14">
        <v>0</v>
      </c>
      <c r="G111" s="14">
        <v>0</v>
      </c>
      <c r="H111" s="14">
        <v>2</v>
      </c>
      <c r="I111" s="14">
        <v>6</v>
      </c>
      <c r="J111" s="14">
        <v>0</v>
      </c>
      <c r="K111" s="14">
        <v>0</v>
      </c>
      <c r="L111" s="14">
        <v>30</v>
      </c>
      <c r="M111" s="14">
        <v>0</v>
      </c>
      <c r="N111" s="14">
        <v>0</v>
      </c>
      <c r="O111" s="14">
        <v>0</v>
      </c>
      <c r="P111" s="14">
        <v>0</v>
      </c>
      <c r="Q111" s="14">
        <v>12</v>
      </c>
      <c r="R111" s="14">
        <v>0</v>
      </c>
      <c r="S111" s="14">
        <v>0</v>
      </c>
      <c r="T111" s="14">
        <v>8</v>
      </c>
      <c r="U111" s="14">
        <v>16</v>
      </c>
      <c r="V111" s="14">
        <v>0</v>
      </c>
      <c r="W111" s="14">
        <v>74</v>
      </c>
      <c r="X111" s="15"/>
      <c r="Y111" s="8">
        <f>AVERAGE(W109:W111)</f>
        <v>74.33333333333333</v>
      </c>
      <c r="Z111" s="8">
        <f>IF(W111=W110,Z110,IF(AND(W111/$Z$10&gt;=0.6,$A111/$A$81&lt;=0.4,$A111=1),"Победитель",IF(AND(W111/$Z$10&gt;=0.5,$A111/$A$81&lt;=0.4),"Призер","")))</f>
      </c>
    </row>
    <row r="112" spans="1:26" s="8" customFormat="1" ht="15">
      <c r="A112" s="13">
        <v>102</v>
      </c>
      <c r="B112" s="14" t="s">
        <v>67</v>
      </c>
      <c r="C112" s="14" t="s">
        <v>29</v>
      </c>
      <c r="D112" s="14">
        <v>8</v>
      </c>
      <c r="E112" s="14" t="s">
        <v>49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33</v>
      </c>
      <c r="M112" s="14">
        <v>15</v>
      </c>
      <c r="N112" s="14">
        <v>0</v>
      </c>
      <c r="O112" s="14">
        <v>0</v>
      </c>
      <c r="P112" s="14">
        <v>0</v>
      </c>
      <c r="Q112" s="14">
        <v>4</v>
      </c>
      <c r="R112" s="14">
        <v>0</v>
      </c>
      <c r="S112" s="14">
        <v>0</v>
      </c>
      <c r="T112" s="14">
        <v>12</v>
      </c>
      <c r="U112" s="14">
        <v>0</v>
      </c>
      <c r="V112" s="14">
        <v>8</v>
      </c>
      <c r="W112" s="14">
        <v>72</v>
      </c>
      <c r="X112" s="15"/>
      <c r="Z112" s="8">
        <f>IF(W112=W111,Z111,IF(AND(W112/$Z$10&gt;=0.6,$A112/$A$44&lt;=0.4,$A112=1),"Победитель",IF(AND(W112/$Z$10&gt;=0.5,$A112/$A$44&lt;=0.4),"Призер","")))</f>
      </c>
    </row>
    <row r="113" spans="1:26" s="8" customFormat="1" ht="15">
      <c r="A113" s="11">
        <v>103</v>
      </c>
      <c r="B113" s="14" t="s">
        <v>97</v>
      </c>
      <c r="C113" s="14" t="s">
        <v>33</v>
      </c>
      <c r="D113" s="14">
        <v>8</v>
      </c>
      <c r="E113" s="14" t="s">
        <v>92</v>
      </c>
      <c r="F113" s="14">
        <v>0</v>
      </c>
      <c r="G113" s="14">
        <v>0</v>
      </c>
      <c r="H113" s="14">
        <v>2</v>
      </c>
      <c r="I113" s="14">
        <v>0</v>
      </c>
      <c r="J113" s="14">
        <v>0</v>
      </c>
      <c r="K113" s="14">
        <v>0</v>
      </c>
      <c r="L113" s="14">
        <v>30</v>
      </c>
      <c r="M113" s="14">
        <v>20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8</v>
      </c>
      <c r="T113" s="14">
        <v>12</v>
      </c>
      <c r="U113" s="14">
        <v>0</v>
      </c>
      <c r="V113" s="14">
        <v>0</v>
      </c>
      <c r="W113" s="14">
        <v>72</v>
      </c>
      <c r="X113" s="15"/>
      <c r="Y113" s="8">
        <f>AVERAGE(W108:W113)</f>
        <v>73.66666666666667</v>
      </c>
      <c r="Z113" s="8">
        <f>IF(W113=W112,Z112,IF(AND(W113/$Z$10&gt;=0.6,$A113/$A$67&lt;=0.4,$A113=1),"Победитель",IF(AND(W113/$Z$10&gt;=0.5,$A113/$A$67&lt;=0.4),"Призер","")))</f>
      </c>
    </row>
    <row r="114" spans="1:26" s="8" customFormat="1" ht="15">
      <c r="A114" s="11">
        <v>104</v>
      </c>
      <c r="B114" s="14" t="s">
        <v>152</v>
      </c>
      <c r="C114" s="14" t="s">
        <v>33</v>
      </c>
      <c r="D114" s="14">
        <v>8</v>
      </c>
      <c r="E114" s="14" t="s">
        <v>153</v>
      </c>
      <c r="F114" s="14">
        <v>3</v>
      </c>
      <c r="G114" s="14">
        <v>3</v>
      </c>
      <c r="H114" s="14">
        <v>5</v>
      </c>
      <c r="I114" s="14">
        <v>0</v>
      </c>
      <c r="J114" s="14">
        <v>0</v>
      </c>
      <c r="K114" s="14">
        <v>0</v>
      </c>
      <c r="L114" s="14">
        <v>60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71</v>
      </c>
      <c r="X114" s="15"/>
      <c r="Y114" s="17" t="s">
        <v>220</v>
      </c>
      <c r="Z114" s="8">
        <f>IF(W114=W113,Z113,IF(AND(W114/$Z$10&gt;=0.6,$A114/$A$118&lt;=0.4,$A114=1),"Победитель",IF(AND(W114/$Z$10&gt;=0.5,$A114/$A$118&lt;=0.4),"Призер","")))</f>
      </c>
    </row>
    <row r="115" spans="1:26" s="8" customFormat="1" ht="15">
      <c r="A115" s="11">
        <v>105</v>
      </c>
      <c r="B115" s="14" t="s">
        <v>207</v>
      </c>
      <c r="C115" s="14" t="s">
        <v>29</v>
      </c>
      <c r="D115" s="14">
        <v>8</v>
      </c>
      <c r="E115" s="14" t="s">
        <v>208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27</v>
      </c>
      <c r="M115" s="14">
        <v>12</v>
      </c>
      <c r="N115" s="14">
        <v>12</v>
      </c>
      <c r="O115" s="14">
        <v>12</v>
      </c>
      <c r="P115" s="14">
        <v>8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71</v>
      </c>
      <c r="X115" s="15"/>
      <c r="Z115" s="8">
        <f>IF(W115=W114,Z114,IF(AND(W115/$Z$10&gt;=0.6,$A115/$A$165&lt;=0.4,$A115=1),"Победитель",IF(AND(W115/$Z$10&gt;=0.5,$A115/$A$165&lt;=0.4),"Призер","")))</f>
      </c>
    </row>
    <row r="116" spans="1:26" s="8" customFormat="1" ht="15">
      <c r="A116" s="11">
        <v>106</v>
      </c>
      <c r="B116" s="14" t="s">
        <v>68</v>
      </c>
      <c r="C116" s="14" t="s">
        <v>29</v>
      </c>
      <c r="D116" s="14">
        <v>8</v>
      </c>
      <c r="E116" s="14" t="s">
        <v>49</v>
      </c>
      <c r="F116" s="14">
        <v>4</v>
      </c>
      <c r="G116" s="14">
        <v>4</v>
      </c>
      <c r="H116" s="14">
        <v>4</v>
      </c>
      <c r="I116" s="14">
        <v>0</v>
      </c>
      <c r="J116" s="14">
        <v>0</v>
      </c>
      <c r="K116" s="14">
        <v>0</v>
      </c>
      <c r="L116" s="14">
        <v>24</v>
      </c>
      <c r="M116" s="14">
        <v>10</v>
      </c>
      <c r="N116" s="14">
        <v>0</v>
      </c>
      <c r="O116" s="14">
        <v>0</v>
      </c>
      <c r="P116" s="14">
        <v>0</v>
      </c>
      <c r="Q116" s="14">
        <v>8</v>
      </c>
      <c r="R116" s="14">
        <v>0</v>
      </c>
      <c r="S116" s="14">
        <v>0</v>
      </c>
      <c r="T116" s="14">
        <v>0</v>
      </c>
      <c r="U116" s="14">
        <v>0</v>
      </c>
      <c r="V116" s="14">
        <v>16</v>
      </c>
      <c r="W116" s="14">
        <v>70</v>
      </c>
      <c r="X116" s="15"/>
      <c r="Z116" s="8">
        <f>IF(W116=W115,Z115,IF(AND(W116/$Z$10&gt;=0.6,$A116/$A$44&lt;=0.4,$A116=1),"Победитель",IF(AND(W116/$Z$10&gt;=0.5,$A116/$A$44&lt;=0.4),"Призер","")))</f>
      </c>
    </row>
    <row r="117" spans="1:26" s="8" customFormat="1" ht="15">
      <c r="A117" s="12">
        <v>107</v>
      </c>
      <c r="B117" s="14" t="s">
        <v>82</v>
      </c>
      <c r="C117" s="14" t="s">
        <v>29</v>
      </c>
      <c r="D117" s="14">
        <v>8</v>
      </c>
      <c r="E117" s="14" t="s">
        <v>76</v>
      </c>
      <c r="F117" s="14">
        <v>3</v>
      </c>
      <c r="G117" s="14">
        <v>4</v>
      </c>
      <c r="H117" s="14">
        <v>5</v>
      </c>
      <c r="I117" s="14">
        <v>5</v>
      </c>
      <c r="J117" s="14">
        <v>0</v>
      </c>
      <c r="K117" s="14">
        <v>0</v>
      </c>
      <c r="L117" s="14">
        <v>23</v>
      </c>
      <c r="M117" s="14">
        <v>10</v>
      </c>
      <c r="N117" s="14">
        <v>0</v>
      </c>
      <c r="O117" s="14">
        <v>0</v>
      </c>
      <c r="P117" s="14">
        <v>0</v>
      </c>
      <c r="Q117" s="14">
        <v>10</v>
      </c>
      <c r="R117" s="14">
        <v>0</v>
      </c>
      <c r="S117" s="14">
        <v>0</v>
      </c>
      <c r="T117" s="14">
        <v>5</v>
      </c>
      <c r="U117" s="14">
        <v>0</v>
      </c>
      <c r="V117" s="14">
        <v>5</v>
      </c>
      <c r="W117" s="14">
        <v>70</v>
      </c>
      <c r="X117" s="15"/>
      <c r="Z117" s="8">
        <f>IF(W117=W116,Z116,IF(AND(W117/$Z$10&gt;=0.6,$A117/$A$55&lt;=0.4,$A117=1),"Победитель",IF(AND(W117/$Z$10&gt;=0.5,$A117/$A$55&lt;=0.4),"Призер","")))</f>
      </c>
    </row>
    <row r="118" spans="1:26" s="8" customFormat="1" ht="15">
      <c r="A118" s="13">
        <v>108</v>
      </c>
      <c r="B118" s="14" t="s">
        <v>180</v>
      </c>
      <c r="C118" s="14" t="s">
        <v>33</v>
      </c>
      <c r="D118" s="14">
        <v>8</v>
      </c>
      <c r="E118" s="14" t="s">
        <v>179</v>
      </c>
      <c r="F118" s="14">
        <v>10</v>
      </c>
      <c r="G118" s="14">
        <v>10</v>
      </c>
      <c r="H118" s="14">
        <v>0</v>
      </c>
      <c r="I118" s="14">
        <v>0</v>
      </c>
      <c r="J118" s="14">
        <v>0</v>
      </c>
      <c r="K118" s="14">
        <v>10</v>
      </c>
      <c r="L118" s="14">
        <v>20</v>
      </c>
      <c r="M118" s="14">
        <v>20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70</v>
      </c>
      <c r="X118" s="15"/>
      <c r="Z118" s="8">
        <f>IF(W118=W117,Z117,IF(AND(W118/$Z$10&gt;=0.6,$A118/$A$139&lt;=0.4,$A118=1),"Победитель",IF(AND(W118/$Z$10&gt;=0.5,$A118/$A$139&lt;=0.4),"Призер","")))</f>
      </c>
    </row>
    <row r="119" spans="1:26" s="8" customFormat="1" ht="15">
      <c r="A119" s="11">
        <v>109</v>
      </c>
      <c r="B119" s="14" t="s">
        <v>40</v>
      </c>
      <c r="C119" s="14" t="s">
        <v>29</v>
      </c>
      <c r="D119" s="14">
        <v>8</v>
      </c>
      <c r="E119" s="14" t="s">
        <v>39</v>
      </c>
      <c r="F119" s="14">
        <v>4</v>
      </c>
      <c r="G119" s="14">
        <v>2</v>
      </c>
      <c r="H119" s="14">
        <v>3</v>
      </c>
      <c r="I119" s="14">
        <v>5</v>
      </c>
      <c r="J119" s="14">
        <v>0</v>
      </c>
      <c r="K119" s="14">
        <v>0</v>
      </c>
      <c r="L119" s="14">
        <v>20</v>
      </c>
      <c r="M119" s="14">
        <v>15</v>
      </c>
      <c r="N119" s="14">
        <v>0</v>
      </c>
      <c r="O119" s="14">
        <v>0</v>
      </c>
      <c r="P119" s="14">
        <v>0</v>
      </c>
      <c r="Q119" s="14">
        <v>10</v>
      </c>
      <c r="R119" s="14">
        <v>0</v>
      </c>
      <c r="S119" s="14">
        <v>0</v>
      </c>
      <c r="T119" s="14">
        <v>5</v>
      </c>
      <c r="U119" s="14">
        <v>0</v>
      </c>
      <c r="V119" s="14">
        <v>5</v>
      </c>
      <c r="W119" s="14">
        <v>69</v>
      </c>
      <c r="X119" s="15"/>
      <c r="Z119" s="8">
        <f>IF(W119=W118,Z118,IF(AND(W119/$Z$10&gt;=0.6,$A119/$A$20&lt;=0.4,$A119=1),"Победитель",IF(AND(W119/$Z$10&gt;=0.5,$A119/$A$20&lt;=0.4),"Призер","")))</f>
      </c>
    </row>
    <row r="120" spans="1:26" s="8" customFormat="1" ht="15">
      <c r="A120" s="11">
        <v>110</v>
      </c>
      <c r="B120" s="14" t="s">
        <v>130</v>
      </c>
      <c r="C120" s="14" t="s">
        <v>33</v>
      </c>
      <c r="D120" s="14">
        <v>8</v>
      </c>
      <c r="E120" s="14" t="s">
        <v>123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21</v>
      </c>
      <c r="M120" s="14">
        <v>0</v>
      </c>
      <c r="N120" s="14">
        <v>0</v>
      </c>
      <c r="O120" s="14">
        <v>0</v>
      </c>
      <c r="P120" s="14">
        <v>0</v>
      </c>
      <c r="Q120" s="14">
        <v>20</v>
      </c>
      <c r="R120" s="14">
        <v>20</v>
      </c>
      <c r="S120" s="14">
        <v>8</v>
      </c>
      <c r="T120" s="14">
        <v>0</v>
      </c>
      <c r="U120" s="14">
        <v>0</v>
      </c>
      <c r="V120" s="14">
        <v>0</v>
      </c>
      <c r="W120" s="14">
        <v>69</v>
      </c>
      <c r="X120" s="15"/>
      <c r="Z120" s="8">
        <f>IF(W120=W119,Z119,IF(AND(W120/$Z$10&gt;=0.6,$A120/$A$96&lt;=0.4,$A120=1),"Победитель",IF(AND(W120/$Z$10&gt;=0.5,$A120/$A$96&lt;=0.4),"Призер","")))</f>
      </c>
    </row>
    <row r="121" spans="1:26" s="8" customFormat="1" ht="15">
      <c r="A121" s="11">
        <v>111</v>
      </c>
      <c r="B121" s="14" t="s">
        <v>209</v>
      </c>
      <c r="C121" s="14" t="s">
        <v>29</v>
      </c>
      <c r="D121" s="14">
        <v>8</v>
      </c>
      <c r="E121" s="14" t="s">
        <v>208</v>
      </c>
      <c r="F121" s="14">
        <v>3</v>
      </c>
      <c r="G121" s="14">
        <v>0</v>
      </c>
      <c r="H121" s="14">
        <v>0</v>
      </c>
      <c r="I121" s="14">
        <v>8</v>
      </c>
      <c r="J121" s="14">
        <v>0</v>
      </c>
      <c r="K121" s="14">
        <v>0</v>
      </c>
      <c r="L121" s="14">
        <v>24</v>
      </c>
      <c r="M121" s="14">
        <v>10</v>
      </c>
      <c r="N121" s="14">
        <v>8</v>
      </c>
      <c r="O121" s="14">
        <v>12</v>
      </c>
      <c r="P121" s="14">
        <v>4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69</v>
      </c>
      <c r="X121" s="15"/>
      <c r="Z121" s="8">
        <f>IF(W121=W120,Z120,IF(AND(W121/$Z$10&gt;=0.6,$A121/$A$165&lt;=0.4,$A121=1),"Победитель",IF(AND(W121/$Z$10&gt;=0.5,$A121/$A$165&lt;=0.4),"Призер","")))</f>
      </c>
    </row>
    <row r="122" spans="1:26" s="8" customFormat="1" ht="15">
      <c r="A122" s="11">
        <v>112</v>
      </c>
      <c r="B122" s="14" t="s">
        <v>131</v>
      </c>
      <c r="C122" s="14" t="s">
        <v>29</v>
      </c>
      <c r="D122" s="14">
        <v>8</v>
      </c>
      <c r="E122" s="14" t="s">
        <v>123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18</v>
      </c>
      <c r="M122" s="14">
        <v>0</v>
      </c>
      <c r="N122" s="14">
        <v>0</v>
      </c>
      <c r="O122" s="14">
        <v>0</v>
      </c>
      <c r="P122" s="14">
        <v>0</v>
      </c>
      <c r="Q122" s="14">
        <v>20</v>
      </c>
      <c r="R122" s="14">
        <v>20</v>
      </c>
      <c r="S122" s="14">
        <v>10</v>
      </c>
      <c r="T122" s="14">
        <v>0</v>
      </c>
      <c r="U122" s="14">
        <v>0</v>
      </c>
      <c r="V122" s="14">
        <v>0</v>
      </c>
      <c r="W122" s="14">
        <v>68</v>
      </c>
      <c r="X122" s="15"/>
      <c r="Y122" s="8">
        <f>AVERAGE(W114:W122)</f>
        <v>69.66666666666667</v>
      </c>
      <c r="Z122" s="8">
        <f>IF(W122=W121,Z121,IF(AND(W122/$Z$10&gt;=0.6,$A122/$A$96&lt;=0.4,$A122=1),"Победитель",IF(AND(W122/$Z$10&gt;=0.5,$A122/$A$96&lt;=0.4),"Призер","")))</f>
      </c>
    </row>
    <row r="123" spans="1:26" s="8" customFormat="1" ht="15">
      <c r="A123" s="12">
        <v>113</v>
      </c>
      <c r="B123" s="14" t="s">
        <v>41</v>
      </c>
      <c r="C123" s="14" t="s">
        <v>29</v>
      </c>
      <c r="D123" s="14">
        <v>8</v>
      </c>
      <c r="E123" s="14" t="s">
        <v>39</v>
      </c>
      <c r="F123" s="14">
        <v>5</v>
      </c>
      <c r="G123" s="14">
        <v>2</v>
      </c>
      <c r="H123" s="14">
        <v>3</v>
      </c>
      <c r="I123" s="14">
        <v>2</v>
      </c>
      <c r="J123" s="14">
        <v>0</v>
      </c>
      <c r="K123" s="14">
        <v>0</v>
      </c>
      <c r="L123" s="14">
        <v>25</v>
      </c>
      <c r="M123" s="14">
        <v>15</v>
      </c>
      <c r="N123" s="14">
        <v>0</v>
      </c>
      <c r="O123" s="14">
        <v>0</v>
      </c>
      <c r="P123" s="14">
        <v>0</v>
      </c>
      <c r="Q123" s="14">
        <v>5</v>
      </c>
      <c r="R123" s="14">
        <v>0</v>
      </c>
      <c r="S123" s="14">
        <v>0</v>
      </c>
      <c r="T123" s="14">
        <v>0</v>
      </c>
      <c r="U123" s="14">
        <v>0</v>
      </c>
      <c r="V123" s="14">
        <v>10</v>
      </c>
      <c r="W123" s="14">
        <v>67</v>
      </c>
      <c r="X123" s="15"/>
      <c r="Z123" s="8">
        <f>IF(W123=W122,Z122,IF(AND(W123/$Z$10&gt;=0.6,$A123/$A$20&lt;=0.4,$A123=1),"Победитель",IF(AND(W123/$Z$10&gt;=0.5,$A123/$A$20&lt;=0.4),"Призер","")))</f>
      </c>
    </row>
    <row r="124" spans="1:26" s="8" customFormat="1" ht="15">
      <c r="A124" s="13">
        <v>114</v>
      </c>
      <c r="B124" s="14" t="s">
        <v>172</v>
      </c>
      <c r="C124" s="14" t="s">
        <v>29</v>
      </c>
      <c r="D124" s="14">
        <v>8</v>
      </c>
      <c r="E124" s="14" t="s">
        <v>169</v>
      </c>
      <c r="F124" s="14">
        <v>10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36</v>
      </c>
      <c r="M124" s="14">
        <v>0</v>
      </c>
      <c r="N124" s="14">
        <v>0</v>
      </c>
      <c r="O124" s="14">
        <v>0</v>
      </c>
      <c r="P124" s="14">
        <v>0</v>
      </c>
      <c r="Q124" s="14">
        <v>3</v>
      </c>
      <c r="R124" s="14">
        <v>3</v>
      </c>
      <c r="S124" s="14">
        <v>2</v>
      </c>
      <c r="T124" s="14">
        <v>5</v>
      </c>
      <c r="U124" s="14">
        <v>0</v>
      </c>
      <c r="V124" s="14">
        <v>3</v>
      </c>
      <c r="W124" s="14">
        <v>66</v>
      </c>
      <c r="X124" s="15"/>
      <c r="Z124" s="8">
        <f>IF(W124=W123,Z123,IF(AND(W124/$Z$10&gt;=0.6,$A124/$A$136&lt;=0.4,$A124=1),"Победитель",IF(AND(W124/$Z$10&gt;=0.5,$A124/$A$136&lt;=0.4),"Призер","")))</f>
      </c>
    </row>
    <row r="125" spans="1:26" s="8" customFormat="1" ht="15">
      <c r="A125" s="11">
        <v>115</v>
      </c>
      <c r="B125" s="14" t="s">
        <v>173</v>
      </c>
      <c r="C125" s="14" t="s">
        <v>29</v>
      </c>
      <c r="D125" s="14">
        <v>8</v>
      </c>
      <c r="E125" s="14" t="s">
        <v>169</v>
      </c>
      <c r="F125" s="14">
        <v>0</v>
      </c>
      <c r="G125" s="14">
        <v>0</v>
      </c>
      <c r="H125" s="14">
        <v>0</v>
      </c>
      <c r="I125" s="14">
        <v>10</v>
      </c>
      <c r="J125" s="14">
        <v>0</v>
      </c>
      <c r="K125" s="14">
        <v>0</v>
      </c>
      <c r="L125" s="14">
        <v>33</v>
      </c>
      <c r="M125" s="14">
        <v>0</v>
      </c>
      <c r="N125" s="14">
        <v>0</v>
      </c>
      <c r="O125" s="14">
        <v>0</v>
      </c>
      <c r="P125" s="14">
        <v>0</v>
      </c>
      <c r="Q125" s="14">
        <v>5</v>
      </c>
      <c r="R125" s="14">
        <v>4</v>
      </c>
      <c r="S125" s="14">
        <v>4</v>
      </c>
      <c r="T125" s="14">
        <v>0</v>
      </c>
      <c r="U125" s="14">
        <v>0</v>
      </c>
      <c r="V125" s="14">
        <v>0</v>
      </c>
      <c r="W125" s="14">
        <v>66</v>
      </c>
      <c r="X125" s="15"/>
      <c r="Z125" s="8">
        <f>IF(W125=W124,Z124,IF(AND(W125/$Z$10&gt;=0.6,$A125/$A$136&lt;=0.4,$A125=1),"Победитель",IF(AND(W125/$Z$10&gt;=0.5,$A125/$A$136&lt;=0.4),"Призер","")))</f>
      </c>
    </row>
    <row r="126" spans="1:26" s="8" customFormat="1" ht="15">
      <c r="A126" s="11">
        <v>116</v>
      </c>
      <c r="B126" s="14" t="s">
        <v>191</v>
      </c>
      <c r="C126" s="14" t="s">
        <v>33</v>
      </c>
      <c r="D126" s="14">
        <v>8</v>
      </c>
      <c r="E126" s="14" t="s">
        <v>192</v>
      </c>
      <c r="F126" s="14">
        <v>4</v>
      </c>
      <c r="G126" s="14">
        <v>2</v>
      </c>
      <c r="H126" s="14">
        <v>4</v>
      </c>
      <c r="I126" s="14">
        <v>2</v>
      </c>
      <c r="J126" s="14">
        <v>0</v>
      </c>
      <c r="K126" s="14">
        <v>0</v>
      </c>
      <c r="L126" s="14">
        <v>24</v>
      </c>
      <c r="M126" s="14">
        <v>10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20</v>
      </c>
      <c r="U126" s="14">
        <v>0</v>
      </c>
      <c r="V126" s="14">
        <v>0</v>
      </c>
      <c r="W126" s="14">
        <v>66</v>
      </c>
      <c r="X126" s="15"/>
      <c r="Z126" s="8">
        <f>IF(W126=W125,Z125,IF(AND(W126/$Z$10&gt;=0.6,$A126/$A$149&lt;=0.4,$A126=1),"Победитель",IF(AND(W126/$Z$10&gt;=0.5,$A126/$A$149&lt;=0.4),"Призер","")))</f>
      </c>
    </row>
    <row r="127" spans="1:26" s="8" customFormat="1" ht="15">
      <c r="A127" s="11">
        <v>117</v>
      </c>
      <c r="B127" s="14" t="s">
        <v>34</v>
      </c>
      <c r="C127" s="14" t="s">
        <v>29</v>
      </c>
      <c r="D127" s="14">
        <v>8</v>
      </c>
      <c r="E127" s="14" t="s">
        <v>30</v>
      </c>
      <c r="F127" s="14">
        <v>2</v>
      </c>
      <c r="G127" s="14">
        <v>1</v>
      </c>
      <c r="H127" s="14">
        <v>2</v>
      </c>
      <c r="I127" s="14">
        <v>2</v>
      </c>
      <c r="J127" s="14">
        <v>0</v>
      </c>
      <c r="K127" s="14">
        <v>0</v>
      </c>
      <c r="L127" s="14">
        <v>24</v>
      </c>
      <c r="M127" s="14">
        <v>12</v>
      </c>
      <c r="N127" s="14">
        <v>0</v>
      </c>
      <c r="O127" s="14">
        <v>0</v>
      </c>
      <c r="P127" s="14">
        <v>0</v>
      </c>
      <c r="Q127" s="14">
        <v>9</v>
      </c>
      <c r="R127" s="14">
        <v>0</v>
      </c>
      <c r="S127" s="14">
        <v>0</v>
      </c>
      <c r="T127" s="14">
        <v>8</v>
      </c>
      <c r="U127" s="14">
        <v>0</v>
      </c>
      <c r="V127" s="14">
        <v>5</v>
      </c>
      <c r="W127" s="14">
        <v>65</v>
      </c>
      <c r="X127" s="15"/>
      <c r="Z127" s="8">
        <f>IF(W127=W126,Z126,IF(AND(W127/$Z$10&gt;=0.6,$A127/$A$15&lt;=0.4,$A127=1),"Победитель",IF(AND(W127/$Z$10&gt;=0.5,$A127/$A$15&lt;=0.4),"Призер","")))</f>
      </c>
    </row>
    <row r="128" spans="1:26" s="8" customFormat="1" ht="15">
      <c r="A128" s="11">
        <v>118</v>
      </c>
      <c r="B128" s="14" t="s">
        <v>83</v>
      </c>
      <c r="C128" s="14" t="s">
        <v>29</v>
      </c>
      <c r="D128" s="14">
        <v>8</v>
      </c>
      <c r="E128" s="14" t="s">
        <v>76</v>
      </c>
      <c r="F128" s="14">
        <v>2</v>
      </c>
      <c r="G128" s="14">
        <v>2</v>
      </c>
      <c r="H128" s="14">
        <v>2</v>
      </c>
      <c r="I128" s="14">
        <v>2</v>
      </c>
      <c r="J128" s="14">
        <v>0</v>
      </c>
      <c r="K128" s="14">
        <v>0</v>
      </c>
      <c r="L128" s="14">
        <v>22</v>
      </c>
      <c r="M128" s="14">
        <v>10</v>
      </c>
      <c r="N128" s="14">
        <v>0</v>
      </c>
      <c r="O128" s="14">
        <v>0</v>
      </c>
      <c r="P128" s="14">
        <v>0</v>
      </c>
      <c r="Q128" s="14">
        <v>10</v>
      </c>
      <c r="R128" s="14">
        <v>0</v>
      </c>
      <c r="S128" s="14">
        <v>0</v>
      </c>
      <c r="T128" s="14">
        <v>10</v>
      </c>
      <c r="U128" s="14">
        <v>0</v>
      </c>
      <c r="V128" s="14">
        <v>5</v>
      </c>
      <c r="W128" s="14">
        <v>65</v>
      </c>
      <c r="X128" s="15"/>
      <c r="Y128" s="8">
        <f>AVERAGE(W122:W128)</f>
        <v>66.14285714285714</v>
      </c>
      <c r="Z128" s="8">
        <f>IF(W128=W127,Z127,IF(AND(W128/$Z$10&gt;=0.6,$A128/$A$55&lt;=0.4,$A128=1),"Победитель",IF(AND(W128/$Z$10&gt;=0.5,$A128/$A$55&lt;=0.4),"Призер","")))</f>
      </c>
    </row>
    <row r="129" spans="1:26" s="8" customFormat="1" ht="15">
      <c r="A129" s="12">
        <v>119</v>
      </c>
      <c r="B129" s="14" t="s">
        <v>174</v>
      </c>
      <c r="C129" s="14" t="s">
        <v>29</v>
      </c>
      <c r="D129" s="14">
        <v>8</v>
      </c>
      <c r="E129" s="14" t="s">
        <v>169</v>
      </c>
      <c r="F129" s="14">
        <v>10</v>
      </c>
      <c r="G129" s="14">
        <v>0</v>
      </c>
      <c r="H129" s="14">
        <v>0</v>
      </c>
      <c r="I129" s="14">
        <v>5</v>
      </c>
      <c r="J129" s="14">
        <v>0</v>
      </c>
      <c r="K129" s="14">
        <v>0</v>
      </c>
      <c r="L129" s="14">
        <v>40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2</v>
      </c>
      <c r="T129" s="14">
        <v>3</v>
      </c>
      <c r="U129" s="14">
        <v>0</v>
      </c>
      <c r="V129" s="14">
        <v>2</v>
      </c>
      <c r="W129" s="14">
        <v>65</v>
      </c>
      <c r="X129" s="15"/>
      <c r="Z129" s="8">
        <f>IF(W129=W128,Z128,IF(AND(W129/$Z$10&gt;=0.6,$A129/$A$136&lt;=0.4,$A129=1),"Победитель",IF(AND(W129/$Z$10&gt;=0.5,$A129/$A$136&lt;=0.4),"Призер","")))</f>
      </c>
    </row>
    <row r="130" spans="1:26" s="8" customFormat="1" ht="15">
      <c r="A130" s="13">
        <v>120</v>
      </c>
      <c r="B130" s="14" t="s">
        <v>193</v>
      </c>
      <c r="C130" s="14" t="s">
        <v>33</v>
      </c>
      <c r="D130" s="14">
        <v>8</v>
      </c>
      <c r="E130" s="14" t="s">
        <v>192</v>
      </c>
      <c r="F130" s="14">
        <v>3</v>
      </c>
      <c r="G130" s="14">
        <v>4</v>
      </c>
      <c r="H130" s="14">
        <v>1</v>
      </c>
      <c r="I130" s="14">
        <v>4</v>
      </c>
      <c r="J130" s="14">
        <v>0</v>
      </c>
      <c r="K130" s="14">
        <v>0</v>
      </c>
      <c r="L130" s="14">
        <v>21</v>
      </c>
      <c r="M130" s="14">
        <v>10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20</v>
      </c>
      <c r="U130" s="14">
        <v>0</v>
      </c>
      <c r="V130" s="14">
        <v>0</v>
      </c>
      <c r="W130" s="14">
        <v>63</v>
      </c>
      <c r="X130" s="15"/>
      <c r="Z130" s="8">
        <f>IF(W130=W129,Z129,IF(AND(W130/$Z$10&gt;=0.6,$A130/$A$149&lt;=0.4,$A130=1),"Победитель",IF(AND(W130/$Z$10&gt;=0.5,$A130/$A$149&lt;=0.4),"Призер","")))</f>
      </c>
    </row>
    <row r="131" spans="1:26" s="8" customFormat="1" ht="15">
      <c r="A131" s="11">
        <v>121</v>
      </c>
      <c r="B131" s="14" t="s">
        <v>42</v>
      </c>
      <c r="C131" s="14" t="s">
        <v>29</v>
      </c>
      <c r="D131" s="14">
        <v>8</v>
      </c>
      <c r="E131" s="14" t="s">
        <v>39</v>
      </c>
      <c r="F131" s="14">
        <v>4</v>
      </c>
      <c r="G131" s="14">
        <v>2</v>
      </c>
      <c r="H131" s="14">
        <v>1</v>
      </c>
      <c r="I131" s="14">
        <v>3</v>
      </c>
      <c r="J131" s="14">
        <v>0</v>
      </c>
      <c r="K131" s="14">
        <v>0</v>
      </c>
      <c r="L131" s="14">
        <v>20</v>
      </c>
      <c r="M131" s="14">
        <v>10</v>
      </c>
      <c r="N131" s="14">
        <v>0</v>
      </c>
      <c r="O131" s="14">
        <v>0</v>
      </c>
      <c r="P131" s="14">
        <v>0</v>
      </c>
      <c r="Q131" s="14">
        <v>10</v>
      </c>
      <c r="R131" s="14">
        <v>0</v>
      </c>
      <c r="S131" s="14">
        <v>0</v>
      </c>
      <c r="T131" s="14">
        <v>5</v>
      </c>
      <c r="U131" s="14">
        <v>0</v>
      </c>
      <c r="V131" s="14">
        <v>5</v>
      </c>
      <c r="W131" s="14">
        <v>60</v>
      </c>
      <c r="X131" s="15"/>
      <c r="Z131" s="8">
        <f>IF(W131=W130,Z130,IF(AND(W131/$Z$10&gt;=0.6,$A131/$A$20&lt;=0.4,$A131=1),"Победитель",IF(AND(W131/$Z$10&gt;=0.5,$A131/$A$20&lt;=0.4),"Призер","")))</f>
      </c>
    </row>
    <row r="132" spans="1:26" s="8" customFormat="1" ht="15">
      <c r="A132" s="11">
        <v>122</v>
      </c>
      <c r="B132" s="1" t="s">
        <v>219</v>
      </c>
      <c r="C132" s="1" t="s">
        <v>33</v>
      </c>
      <c r="D132" s="1">
        <v>8</v>
      </c>
      <c r="E132" s="1" t="s">
        <v>215</v>
      </c>
      <c r="F132" s="1">
        <v>0</v>
      </c>
      <c r="G132" s="1">
        <v>2</v>
      </c>
      <c r="H132" s="1">
        <v>0</v>
      </c>
      <c r="I132" s="1">
        <v>0</v>
      </c>
      <c r="J132" s="1">
        <v>0</v>
      </c>
      <c r="K132" s="1">
        <v>0</v>
      </c>
      <c r="L132" s="1">
        <v>30</v>
      </c>
      <c r="M132" s="1">
        <v>0</v>
      </c>
      <c r="N132" s="1">
        <v>0</v>
      </c>
      <c r="O132" s="1">
        <v>0</v>
      </c>
      <c r="P132" s="1">
        <v>0</v>
      </c>
      <c r="Q132" s="1">
        <v>4</v>
      </c>
      <c r="R132" s="1">
        <v>0</v>
      </c>
      <c r="S132" s="1">
        <v>0</v>
      </c>
      <c r="T132" s="1">
        <v>12</v>
      </c>
      <c r="U132" s="1">
        <v>0</v>
      </c>
      <c r="V132" s="1">
        <v>12</v>
      </c>
      <c r="W132" s="1">
        <v>60</v>
      </c>
      <c r="X132" s="2"/>
      <c r="Y132">
        <f>AVERAGE(W128:W132)</f>
        <v>62.6</v>
      </c>
      <c r="Z132">
        <f>IF(W132=W131,Z131,IF(AND(W132/$Z$10&gt;=0.6,$A132/$A$170&lt;=0.4,$A132=1),"Победитель",IF(AND(W132/$Z$10&gt;=0.5,$A132/$A$170&lt;=0.4),"Призер","")))</f>
      </c>
    </row>
    <row r="133" spans="1:26" s="8" customFormat="1" ht="15">
      <c r="A133" s="11">
        <v>123</v>
      </c>
      <c r="B133" s="14" t="s">
        <v>157</v>
      </c>
      <c r="C133" s="14" t="s">
        <v>29</v>
      </c>
      <c r="D133" s="14">
        <v>8</v>
      </c>
      <c r="E133" s="14" t="s">
        <v>158</v>
      </c>
      <c r="F133" s="14">
        <v>5</v>
      </c>
      <c r="G133" s="14">
        <v>2</v>
      </c>
      <c r="H133" s="14">
        <v>7</v>
      </c>
      <c r="I133" s="14">
        <v>0</v>
      </c>
      <c r="J133" s="14">
        <v>0</v>
      </c>
      <c r="K133" s="14">
        <v>0</v>
      </c>
      <c r="L133" s="14">
        <v>24</v>
      </c>
      <c r="M133" s="14">
        <v>5</v>
      </c>
      <c r="N133" s="14">
        <v>0</v>
      </c>
      <c r="O133" s="14">
        <v>0</v>
      </c>
      <c r="P133" s="14">
        <v>0</v>
      </c>
      <c r="Q133" s="14">
        <v>5</v>
      </c>
      <c r="R133" s="14">
        <v>0</v>
      </c>
      <c r="S133" s="14">
        <v>0</v>
      </c>
      <c r="T133" s="14">
        <v>5</v>
      </c>
      <c r="U133" s="14">
        <v>0</v>
      </c>
      <c r="V133" s="14">
        <v>5</v>
      </c>
      <c r="W133" s="14">
        <v>58</v>
      </c>
      <c r="X133" s="15"/>
      <c r="Z133" s="8">
        <f>IF(W133=W132,Z132,IF(AND(W133/$Z$10&gt;=0.6,$A133/$A$124&lt;=0.4,$A133=1),"Победитель",IF(AND(W133/$Z$10&gt;=0.5,$A133/$A$124&lt;=0.4),"Призер","")))</f>
      </c>
    </row>
    <row r="134" spans="1:26" s="8" customFormat="1" ht="15">
      <c r="A134" s="11">
        <v>124</v>
      </c>
      <c r="B134" s="14" t="s">
        <v>194</v>
      </c>
      <c r="C134" s="14" t="s">
        <v>33</v>
      </c>
      <c r="D134" s="14">
        <v>8</v>
      </c>
      <c r="E134" s="14" t="s">
        <v>192</v>
      </c>
      <c r="F134" s="14">
        <v>5</v>
      </c>
      <c r="G134" s="14">
        <v>4</v>
      </c>
      <c r="H134" s="14">
        <v>0</v>
      </c>
      <c r="I134" s="14">
        <v>4</v>
      </c>
      <c r="J134" s="14">
        <v>0</v>
      </c>
      <c r="K134" s="14">
        <v>0</v>
      </c>
      <c r="L134" s="14">
        <v>15</v>
      </c>
      <c r="M134" s="14">
        <v>10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20</v>
      </c>
      <c r="U134" s="14">
        <v>0</v>
      </c>
      <c r="V134" s="14">
        <v>0</v>
      </c>
      <c r="W134" s="14">
        <v>58</v>
      </c>
      <c r="X134" s="15"/>
      <c r="Y134" s="8">
        <f>AVERAGE(W132:W134)</f>
        <v>58.666666666666664</v>
      </c>
      <c r="Z134" s="8">
        <f>IF(W134=W133,Z133,IF(AND(W134/$Z$10&gt;=0.6,$A134/$A$149&lt;=0.4,$A134=1),"Победитель",IF(AND(W134/$Z$10&gt;=0.5,$A134/$A$149&lt;=0.4),"Призер","")))</f>
      </c>
    </row>
    <row r="135" spans="1:26" s="8" customFormat="1" ht="15">
      <c r="A135" s="12">
        <v>125</v>
      </c>
      <c r="B135" s="14" t="s">
        <v>69</v>
      </c>
      <c r="C135" s="14" t="s">
        <v>33</v>
      </c>
      <c r="D135" s="14">
        <v>8</v>
      </c>
      <c r="E135" s="14" t="s">
        <v>49</v>
      </c>
      <c r="F135" s="14">
        <v>2</v>
      </c>
      <c r="G135" s="14">
        <v>0</v>
      </c>
      <c r="H135" s="14">
        <v>0</v>
      </c>
      <c r="I135" s="14">
        <v>2</v>
      </c>
      <c r="J135" s="14">
        <v>0</v>
      </c>
      <c r="K135" s="14">
        <v>0</v>
      </c>
      <c r="L135" s="14">
        <v>27</v>
      </c>
      <c r="M135" s="14">
        <v>10</v>
      </c>
      <c r="N135" s="14">
        <v>0</v>
      </c>
      <c r="O135" s="14">
        <v>0</v>
      </c>
      <c r="P135" s="14">
        <v>0</v>
      </c>
      <c r="Q135" s="14">
        <v>12</v>
      </c>
      <c r="R135" s="14">
        <v>0</v>
      </c>
      <c r="S135" s="14">
        <v>0</v>
      </c>
      <c r="T135" s="14">
        <v>0</v>
      </c>
      <c r="U135" s="14">
        <v>0</v>
      </c>
      <c r="V135" s="14">
        <v>4</v>
      </c>
      <c r="W135" s="14">
        <v>57</v>
      </c>
      <c r="X135" s="15"/>
      <c r="Y135" s="8">
        <f>AVERAGE(W115:W135)</f>
        <v>65.33333333333333</v>
      </c>
      <c r="Z135" s="8">
        <f>IF(W135=W134,Z134,IF(AND(W135/$Z$10&gt;=0.6,$A135/$A$44&lt;=0.4,$A135=1),"Победитель",IF(AND(W135/$Z$10&gt;=0.5,$A135/$A$44&lt;=0.4),"Призер","")))</f>
      </c>
    </row>
    <row r="136" spans="1:26" s="8" customFormat="1" ht="15">
      <c r="A136" s="13">
        <v>126</v>
      </c>
      <c r="B136" s="14" t="s">
        <v>120</v>
      </c>
      <c r="C136" s="14" t="s">
        <v>29</v>
      </c>
      <c r="D136" s="14">
        <v>8</v>
      </c>
      <c r="E136" s="14" t="s">
        <v>116</v>
      </c>
      <c r="F136" s="14">
        <v>6</v>
      </c>
      <c r="G136" s="14">
        <v>4</v>
      </c>
      <c r="H136" s="14">
        <v>3</v>
      </c>
      <c r="I136" s="14">
        <v>0</v>
      </c>
      <c r="J136" s="14">
        <v>0</v>
      </c>
      <c r="K136" s="14">
        <v>0</v>
      </c>
      <c r="L136" s="14">
        <v>24</v>
      </c>
      <c r="M136" s="14">
        <v>0</v>
      </c>
      <c r="N136" s="14">
        <v>8</v>
      </c>
      <c r="O136" s="14">
        <v>12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57</v>
      </c>
      <c r="X136" s="15"/>
      <c r="Z136" s="8">
        <f>IF(W136=W135,Z135,IF(AND(W136/$Z$10&gt;=0.6,$A136/$A$87&lt;=0.4,$A136=1),"Победитель",IF(AND(W136/$Z$10&gt;=0.5,$A136/$A$87&lt;=0.4),"Призер","")))</f>
      </c>
    </row>
    <row r="137" spans="1:26" s="8" customFormat="1" ht="15">
      <c r="A137" s="11">
        <v>127</v>
      </c>
      <c r="B137" s="14" t="s">
        <v>159</v>
      </c>
      <c r="C137" s="14" t="s">
        <v>29</v>
      </c>
      <c r="D137" s="14">
        <v>8</v>
      </c>
      <c r="E137" s="14" t="s">
        <v>158</v>
      </c>
      <c r="F137" s="14">
        <v>5</v>
      </c>
      <c r="G137" s="14">
        <v>2</v>
      </c>
      <c r="H137" s="14">
        <v>7</v>
      </c>
      <c r="I137" s="14">
        <v>2</v>
      </c>
      <c r="J137" s="14">
        <v>0</v>
      </c>
      <c r="K137" s="14">
        <v>0</v>
      </c>
      <c r="L137" s="14">
        <v>21</v>
      </c>
      <c r="M137" s="14">
        <v>5</v>
      </c>
      <c r="N137" s="14">
        <v>0</v>
      </c>
      <c r="O137" s="14">
        <v>0</v>
      </c>
      <c r="P137" s="14">
        <v>0</v>
      </c>
      <c r="Q137" s="14">
        <v>5</v>
      </c>
      <c r="R137" s="14">
        <v>0</v>
      </c>
      <c r="S137" s="14">
        <v>0</v>
      </c>
      <c r="T137" s="14">
        <v>5</v>
      </c>
      <c r="U137" s="14">
        <v>0</v>
      </c>
      <c r="V137" s="14">
        <v>5</v>
      </c>
      <c r="W137" s="14">
        <v>57</v>
      </c>
      <c r="X137" s="15"/>
      <c r="Z137" s="8">
        <f>IF(W137=W136,Z136,IF(AND(W137/$Z$10&gt;=0.6,$A137/$A$124&lt;=0.4,$A137=1),"Победитель",IF(AND(W137/$Z$10&gt;=0.5,$A137/$A$124&lt;=0.4),"Призер","")))</f>
      </c>
    </row>
    <row r="138" spans="1:26" s="8" customFormat="1" ht="15">
      <c r="A138" s="11">
        <v>128</v>
      </c>
      <c r="B138" s="14" t="s">
        <v>35</v>
      </c>
      <c r="C138" s="14" t="s">
        <v>33</v>
      </c>
      <c r="D138" s="14">
        <v>8</v>
      </c>
      <c r="E138" s="14" t="s">
        <v>30</v>
      </c>
      <c r="F138" s="14">
        <v>3</v>
      </c>
      <c r="G138" s="14">
        <v>3</v>
      </c>
      <c r="H138" s="14">
        <v>4</v>
      </c>
      <c r="I138" s="14">
        <v>0</v>
      </c>
      <c r="J138" s="14">
        <v>0</v>
      </c>
      <c r="K138" s="14">
        <v>0</v>
      </c>
      <c r="L138" s="14">
        <v>21</v>
      </c>
      <c r="M138" s="14">
        <v>10</v>
      </c>
      <c r="N138" s="14">
        <v>0</v>
      </c>
      <c r="O138" s="14">
        <v>0</v>
      </c>
      <c r="P138" s="14">
        <v>0</v>
      </c>
      <c r="Q138" s="14">
        <v>7</v>
      </c>
      <c r="R138" s="14">
        <v>0</v>
      </c>
      <c r="S138" s="14">
        <v>0</v>
      </c>
      <c r="T138" s="14">
        <v>5</v>
      </c>
      <c r="U138" s="14">
        <v>0</v>
      </c>
      <c r="V138" s="14">
        <v>3</v>
      </c>
      <c r="W138" s="14">
        <v>56</v>
      </c>
      <c r="X138" s="15"/>
      <c r="Z138" s="8">
        <f>IF(W138=W137,Z137,IF(AND(W138/$Z$10&gt;=0.6,$A138/$A$15&lt;=0.4,$A138=1),"Победитель",IF(AND(W138/$Z$10&gt;=0.5,$A138/$A$15&lt;=0.4),"Призер","")))</f>
      </c>
    </row>
    <row r="139" spans="1:26" s="8" customFormat="1" ht="15">
      <c r="A139" s="11">
        <v>129</v>
      </c>
      <c r="B139" s="14" t="s">
        <v>101</v>
      </c>
      <c r="C139" s="14" t="s">
        <v>29</v>
      </c>
      <c r="D139" s="14">
        <v>8</v>
      </c>
      <c r="E139" s="14" t="s">
        <v>99</v>
      </c>
      <c r="F139" s="14">
        <v>0</v>
      </c>
      <c r="G139" s="14">
        <v>0</v>
      </c>
      <c r="H139" s="14">
        <v>3</v>
      </c>
      <c r="I139" s="14">
        <v>0</v>
      </c>
      <c r="J139" s="14">
        <v>0</v>
      </c>
      <c r="K139" s="14">
        <v>0</v>
      </c>
      <c r="L139" s="14">
        <v>21</v>
      </c>
      <c r="M139" s="14">
        <v>0</v>
      </c>
      <c r="N139" s="14">
        <v>0</v>
      </c>
      <c r="O139" s="14">
        <v>0</v>
      </c>
      <c r="P139" s="14">
        <v>0</v>
      </c>
      <c r="Q139" s="14">
        <v>10</v>
      </c>
      <c r="R139" s="14">
        <v>0</v>
      </c>
      <c r="S139" s="14">
        <v>0</v>
      </c>
      <c r="T139" s="14">
        <v>10</v>
      </c>
      <c r="U139" s="14">
        <v>0</v>
      </c>
      <c r="V139" s="14">
        <v>12</v>
      </c>
      <c r="W139" s="14">
        <v>56</v>
      </c>
      <c r="X139" s="15"/>
      <c r="Z139" s="8">
        <f>IF(W139=W138,Z138,IF(AND(W139/$Z$10&gt;=0.6,$A139/$A$72&lt;=0.4,$A139=1),"Победитель",IF(AND(W139/$Z$10&gt;=0.5,$A139/$A$72&lt;=0.4),"Призер","")))</f>
      </c>
    </row>
    <row r="140" spans="1:26" s="8" customFormat="1" ht="15">
      <c r="A140" s="11">
        <v>130</v>
      </c>
      <c r="B140" s="14" t="s">
        <v>160</v>
      </c>
      <c r="C140" s="14" t="s">
        <v>29</v>
      </c>
      <c r="D140" s="14">
        <v>8</v>
      </c>
      <c r="E140" s="14" t="s">
        <v>158</v>
      </c>
      <c r="F140" s="14">
        <v>5</v>
      </c>
      <c r="G140" s="14">
        <v>2</v>
      </c>
      <c r="H140" s="14">
        <v>6</v>
      </c>
      <c r="I140" s="14">
        <v>0</v>
      </c>
      <c r="J140" s="14">
        <v>0</v>
      </c>
      <c r="K140" s="14">
        <v>0</v>
      </c>
      <c r="L140" s="14">
        <v>21</v>
      </c>
      <c r="M140" s="14">
        <v>5</v>
      </c>
      <c r="N140" s="14">
        <v>0</v>
      </c>
      <c r="O140" s="14">
        <v>0</v>
      </c>
      <c r="P140" s="14">
        <v>0</v>
      </c>
      <c r="Q140" s="14">
        <v>5</v>
      </c>
      <c r="R140" s="14">
        <v>0</v>
      </c>
      <c r="S140" s="14">
        <v>0</v>
      </c>
      <c r="T140" s="14">
        <v>5</v>
      </c>
      <c r="U140" s="14">
        <v>0</v>
      </c>
      <c r="V140" s="14">
        <v>5</v>
      </c>
      <c r="W140" s="14">
        <v>54</v>
      </c>
      <c r="X140" s="15"/>
      <c r="Z140" s="8">
        <f>IF(W140=W139,Z139,IF(AND(W140/$Z$10&gt;=0.6,$A140/$A$124&lt;=0.4,$A140=1),"Победитель",IF(AND(W140/$Z$10&gt;=0.5,$A140/$A$124&lt;=0.4),"Призер","")))</f>
      </c>
    </row>
    <row r="141" spans="1:26" s="8" customFormat="1" ht="15">
      <c r="A141" s="12">
        <v>131</v>
      </c>
      <c r="B141" s="14" t="s">
        <v>161</v>
      </c>
      <c r="C141" s="14" t="s">
        <v>29</v>
      </c>
      <c r="D141" s="14">
        <v>8</v>
      </c>
      <c r="E141" s="14" t="s">
        <v>158</v>
      </c>
      <c r="F141" s="14">
        <v>5</v>
      </c>
      <c r="G141" s="14">
        <v>2</v>
      </c>
      <c r="H141" s="14">
        <v>0</v>
      </c>
      <c r="I141" s="14">
        <v>0</v>
      </c>
      <c r="J141" s="14">
        <v>0</v>
      </c>
      <c r="K141" s="14">
        <v>0</v>
      </c>
      <c r="L141" s="14">
        <v>27</v>
      </c>
      <c r="M141" s="14">
        <v>5</v>
      </c>
      <c r="N141" s="14">
        <v>0</v>
      </c>
      <c r="O141" s="14">
        <v>0</v>
      </c>
      <c r="P141" s="14">
        <v>0</v>
      </c>
      <c r="Q141" s="14">
        <v>5</v>
      </c>
      <c r="R141" s="14">
        <v>0</v>
      </c>
      <c r="S141" s="14">
        <v>0</v>
      </c>
      <c r="T141" s="14">
        <v>5</v>
      </c>
      <c r="U141" s="14">
        <v>0</v>
      </c>
      <c r="V141" s="14">
        <v>5</v>
      </c>
      <c r="W141" s="14">
        <v>54</v>
      </c>
      <c r="X141" s="15"/>
      <c r="Z141" s="8">
        <f>IF(W141=W140,Z140,IF(AND(W141/$Z$10&gt;=0.6,$A141/$A$124&lt;=0.4,$A141=1),"Победитель",IF(AND(W141/$Z$10&gt;=0.5,$A141/$A$124&lt;=0.4),"Призер","")))</f>
      </c>
    </row>
    <row r="142" spans="1:26" s="8" customFormat="1" ht="15">
      <c r="A142" s="13">
        <v>132</v>
      </c>
      <c r="B142" s="14" t="s">
        <v>210</v>
      </c>
      <c r="C142" s="14" t="s">
        <v>33</v>
      </c>
      <c r="D142" s="14">
        <v>8</v>
      </c>
      <c r="E142" s="14" t="s">
        <v>208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30</v>
      </c>
      <c r="M142" s="14">
        <v>20</v>
      </c>
      <c r="N142" s="14">
        <v>4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54</v>
      </c>
      <c r="X142" s="15"/>
      <c r="Z142" s="8">
        <f>IF(W142=W141,Z141,IF(AND(W142/$Z$10&gt;=0.6,$A142/$A$165&lt;=0.4,$A142=1),"Победитель",IF(AND(W142/$Z$10&gt;=0.5,$A142/$A$165&lt;=0.4),"Призер","")))</f>
      </c>
    </row>
    <row r="143" spans="1:26" s="8" customFormat="1" ht="15">
      <c r="A143" s="11">
        <v>133</v>
      </c>
      <c r="B143" s="14" t="s">
        <v>162</v>
      </c>
      <c r="C143" s="14" t="s">
        <v>33</v>
      </c>
      <c r="D143" s="14">
        <v>8</v>
      </c>
      <c r="E143" s="14" t="s">
        <v>158</v>
      </c>
      <c r="F143" s="14">
        <v>5</v>
      </c>
      <c r="G143" s="14">
        <v>4</v>
      </c>
      <c r="H143" s="14">
        <v>2</v>
      </c>
      <c r="I143" s="14">
        <v>0</v>
      </c>
      <c r="J143" s="14">
        <v>0</v>
      </c>
      <c r="K143" s="14">
        <v>0</v>
      </c>
      <c r="L143" s="14">
        <v>21</v>
      </c>
      <c r="M143" s="14">
        <v>5</v>
      </c>
      <c r="N143" s="14">
        <v>0</v>
      </c>
      <c r="O143" s="14">
        <v>0</v>
      </c>
      <c r="P143" s="14">
        <v>0</v>
      </c>
      <c r="Q143" s="14">
        <v>5</v>
      </c>
      <c r="R143" s="14">
        <v>0</v>
      </c>
      <c r="S143" s="14">
        <v>0</v>
      </c>
      <c r="T143" s="14">
        <v>5</v>
      </c>
      <c r="U143" s="14">
        <v>0</v>
      </c>
      <c r="V143" s="14">
        <v>5</v>
      </c>
      <c r="W143" s="14">
        <v>52</v>
      </c>
      <c r="X143" s="15"/>
      <c r="Z143" s="8">
        <f>IF(W143=W142,Z142,IF(AND(W143/$Z$10&gt;=0.6,$A143/$A$124&lt;=0.4,$A143=1),"Победитель",IF(AND(W143/$Z$10&gt;=0.5,$A143/$A$124&lt;=0.4),"Призер","")))</f>
      </c>
    </row>
    <row r="144" spans="1:26" s="8" customFormat="1" ht="15">
      <c r="A144" s="11">
        <v>134</v>
      </c>
      <c r="B144" s="14" t="s">
        <v>211</v>
      </c>
      <c r="C144" s="14" t="s">
        <v>33</v>
      </c>
      <c r="D144" s="14">
        <v>8</v>
      </c>
      <c r="E144" s="14" t="s">
        <v>208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21</v>
      </c>
      <c r="M144" s="14">
        <v>18</v>
      </c>
      <c r="N144" s="14">
        <v>8</v>
      </c>
      <c r="O144" s="14">
        <v>0</v>
      </c>
      <c r="P144" s="14">
        <v>4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51</v>
      </c>
      <c r="X144" s="15"/>
      <c r="Z144" s="8">
        <f>IF(W144=W143,Z143,IF(AND(W144/$Z$10&gt;=0.6,$A144/$A$165&lt;=0.4,$A144=1),"Победитель",IF(AND(W144/$Z$10&gt;=0.5,$A144/$A$165&lt;=0.4),"Призер","")))</f>
      </c>
    </row>
    <row r="145" spans="1:26" s="8" customFormat="1" ht="15">
      <c r="A145" s="11">
        <v>135</v>
      </c>
      <c r="B145" s="14" t="s">
        <v>181</v>
      </c>
      <c r="C145" s="14" t="s">
        <v>29</v>
      </c>
      <c r="D145" s="14">
        <v>8</v>
      </c>
      <c r="E145" s="14" t="s">
        <v>179</v>
      </c>
      <c r="F145" s="14">
        <v>10</v>
      </c>
      <c r="G145" s="14">
        <v>0</v>
      </c>
      <c r="H145" s="14">
        <v>10</v>
      </c>
      <c r="I145" s="14">
        <v>0</v>
      </c>
      <c r="J145" s="14">
        <v>0</v>
      </c>
      <c r="K145" s="14">
        <v>10</v>
      </c>
      <c r="L145" s="14">
        <v>0</v>
      </c>
      <c r="M145" s="14">
        <v>20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50</v>
      </c>
      <c r="X145" s="15"/>
      <c r="Y145" s="8">
        <f>AVERAGE(W143:W145)</f>
        <v>51</v>
      </c>
      <c r="Z145" s="8">
        <f>IF(W145=W144,Z144,IF(AND(W145/$Z$10&gt;=0.6,$A145/$A$139&lt;=0.4,$A145=1),"Победитель",IF(AND(W145/$Z$10&gt;=0.5,$A145/$A$139&lt;=0.4),"Призер","")))</f>
      </c>
    </row>
    <row r="146" spans="1:26" s="8" customFormat="1" ht="15">
      <c r="A146" s="11">
        <v>136</v>
      </c>
      <c r="B146" s="14" t="s">
        <v>182</v>
      </c>
      <c r="C146" s="14" t="s">
        <v>33</v>
      </c>
      <c r="D146" s="14">
        <v>8</v>
      </c>
      <c r="E146" s="14" t="s">
        <v>183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27</v>
      </c>
      <c r="M146" s="14">
        <v>15</v>
      </c>
      <c r="N146" s="14">
        <v>0</v>
      </c>
      <c r="O146" s="14">
        <v>0</v>
      </c>
      <c r="P146" s="14">
        <v>0</v>
      </c>
      <c r="Q146" s="14">
        <v>8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50</v>
      </c>
      <c r="X146" s="15"/>
      <c r="Z146" s="8">
        <f>IF(W146=W145,Z145,IF(AND(W146/$Z$10&gt;=0.6,$A146/$A$141&lt;=0.4,$A146=1),"Победитель",IF(AND(W146/$Z$10&gt;=0.5,$A146/$A$141&lt;=0.4),"Призер","")))</f>
      </c>
    </row>
    <row r="147" spans="1:26" s="8" customFormat="1" ht="15">
      <c r="A147" s="12">
        <v>137</v>
      </c>
      <c r="B147" s="14" t="s">
        <v>134</v>
      </c>
      <c r="C147" s="14" t="s">
        <v>29</v>
      </c>
      <c r="D147" s="14">
        <v>8</v>
      </c>
      <c r="E147" s="14" t="s">
        <v>133</v>
      </c>
      <c r="F147" s="14">
        <v>0</v>
      </c>
      <c r="G147" s="14">
        <v>0</v>
      </c>
      <c r="H147" s="14">
        <v>0</v>
      </c>
      <c r="I147" s="14">
        <v>10</v>
      </c>
      <c r="J147" s="14">
        <v>0</v>
      </c>
      <c r="K147" s="14">
        <v>0</v>
      </c>
      <c r="L147" s="14">
        <v>27</v>
      </c>
      <c r="M147" s="14">
        <v>0</v>
      </c>
      <c r="N147" s="14">
        <v>0</v>
      </c>
      <c r="O147" s="14">
        <v>0</v>
      </c>
      <c r="P147" s="14">
        <v>0</v>
      </c>
      <c r="Q147" s="14">
        <v>12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49</v>
      </c>
      <c r="X147" s="15"/>
      <c r="Z147" s="8">
        <f>IF(W147=W146,Z146,IF(AND(W147/$Z$10&gt;=0.6,$A147/$A$103&lt;=0.4,$A147=1),"Победитель",IF(AND(W147/$Z$10&gt;=0.5,$A147/$A$103&lt;=0.4),"Призер","")))</f>
      </c>
    </row>
    <row r="148" spans="1:26" s="8" customFormat="1" ht="15">
      <c r="A148" s="13">
        <v>138</v>
      </c>
      <c r="B148" s="14" t="s">
        <v>135</v>
      </c>
      <c r="C148" s="14" t="s">
        <v>29</v>
      </c>
      <c r="D148" s="14">
        <v>8</v>
      </c>
      <c r="E148" s="14" t="s">
        <v>133</v>
      </c>
      <c r="F148" s="14">
        <v>0</v>
      </c>
      <c r="G148" s="14">
        <v>0</v>
      </c>
      <c r="H148" s="14">
        <v>0</v>
      </c>
      <c r="I148" s="14">
        <v>10</v>
      </c>
      <c r="J148" s="14">
        <v>0</v>
      </c>
      <c r="K148" s="14">
        <v>0</v>
      </c>
      <c r="L148" s="14">
        <v>27</v>
      </c>
      <c r="M148" s="14">
        <v>0</v>
      </c>
      <c r="N148" s="14">
        <v>0</v>
      </c>
      <c r="O148" s="14">
        <v>0</v>
      </c>
      <c r="P148" s="14">
        <v>0</v>
      </c>
      <c r="Q148" s="14">
        <v>12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49</v>
      </c>
      <c r="X148" s="15"/>
      <c r="Z148" s="8">
        <f>IF(W148=W147,Z147,IF(AND(W148/$Z$10&gt;=0.6,$A148/$A$103&lt;=0.4,$A148=1),"Победитель",IF(AND(W148/$Z$10&gt;=0.5,$A148/$A$103&lt;=0.4),"Призер","")))</f>
      </c>
    </row>
    <row r="149" spans="1:26" s="8" customFormat="1" ht="15">
      <c r="A149" s="11">
        <v>139</v>
      </c>
      <c r="B149" s="14" t="s">
        <v>43</v>
      </c>
      <c r="C149" s="14" t="s">
        <v>33</v>
      </c>
      <c r="D149" s="14">
        <v>8</v>
      </c>
      <c r="E149" s="14" t="s">
        <v>39</v>
      </c>
      <c r="F149" s="14">
        <v>5</v>
      </c>
      <c r="G149" s="14">
        <v>2</v>
      </c>
      <c r="H149" s="14">
        <v>4</v>
      </c>
      <c r="I149" s="14">
        <v>2</v>
      </c>
      <c r="J149" s="14">
        <v>0</v>
      </c>
      <c r="K149" s="14">
        <v>0</v>
      </c>
      <c r="L149" s="14">
        <v>15</v>
      </c>
      <c r="M149" s="14">
        <v>0</v>
      </c>
      <c r="N149" s="14">
        <v>0</v>
      </c>
      <c r="O149" s="14">
        <v>0</v>
      </c>
      <c r="P149" s="14">
        <v>0</v>
      </c>
      <c r="Q149" s="14">
        <v>5</v>
      </c>
      <c r="R149" s="14">
        <v>0</v>
      </c>
      <c r="S149" s="14">
        <v>0</v>
      </c>
      <c r="T149" s="14">
        <v>10</v>
      </c>
      <c r="U149" s="14">
        <v>0</v>
      </c>
      <c r="V149" s="14">
        <v>5</v>
      </c>
      <c r="W149" s="14">
        <v>48</v>
      </c>
      <c r="X149" s="15"/>
      <c r="Y149" s="8">
        <f>AVERAGE(W145:W149)</f>
        <v>49.2</v>
      </c>
      <c r="Z149" s="8">
        <f>IF(W149=W148,Z148,IF(AND(W149/$Z$10&gt;=0.6,$A149/$A$20&lt;=0.4,$A149=1),"Победитель",IF(AND(W149/$Z$10&gt;=0.5,$A149/$A$20&lt;=0.4),"Призер","")))</f>
      </c>
    </row>
    <row r="150" spans="1:26" s="8" customFormat="1" ht="15">
      <c r="A150" s="11">
        <v>140</v>
      </c>
      <c r="B150" s="14" t="s">
        <v>184</v>
      </c>
      <c r="C150" s="14" t="s">
        <v>29</v>
      </c>
      <c r="D150" s="14">
        <v>8</v>
      </c>
      <c r="E150" s="14" t="s">
        <v>183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24</v>
      </c>
      <c r="M150" s="14">
        <v>10</v>
      </c>
      <c r="N150" s="14">
        <v>0</v>
      </c>
      <c r="O150" s="14">
        <v>0</v>
      </c>
      <c r="P150" s="14">
        <v>0</v>
      </c>
      <c r="Q150" s="14">
        <v>4</v>
      </c>
      <c r="R150" s="14">
        <v>0</v>
      </c>
      <c r="S150" s="14">
        <v>0</v>
      </c>
      <c r="T150" s="14">
        <v>1</v>
      </c>
      <c r="U150" s="14">
        <v>0</v>
      </c>
      <c r="V150" s="14">
        <v>4</v>
      </c>
      <c r="W150" s="14">
        <v>43</v>
      </c>
      <c r="X150" s="15"/>
      <c r="Y150" s="8">
        <f>AVERAGE(W149:W150)</f>
        <v>45.5</v>
      </c>
      <c r="Z150" s="8">
        <f>IF(W150=W149,Z149,IF(AND(W150/$Z$10&gt;=0.6,$A150/$A$141&lt;=0.4,$A150=1),"Победитель",IF(AND(W150/$Z$10&gt;=0.5,$A150/$A$141&lt;=0.4),"Призер","")))</f>
      </c>
    </row>
    <row r="151" spans="1:26" s="8" customFormat="1" ht="15">
      <c r="A151" s="11">
        <v>141</v>
      </c>
      <c r="B151" s="14" t="s">
        <v>163</v>
      </c>
      <c r="C151" s="14" t="s">
        <v>33</v>
      </c>
      <c r="D151" s="14">
        <v>8</v>
      </c>
      <c r="E151" s="14" t="s">
        <v>158</v>
      </c>
      <c r="F151" s="14">
        <v>5</v>
      </c>
      <c r="G151" s="14">
        <v>2</v>
      </c>
      <c r="H151" s="14">
        <v>0</v>
      </c>
      <c r="I151" s="14">
        <v>0</v>
      </c>
      <c r="J151" s="14">
        <v>0</v>
      </c>
      <c r="K151" s="14">
        <v>0</v>
      </c>
      <c r="L151" s="14">
        <v>15</v>
      </c>
      <c r="M151" s="14">
        <v>5</v>
      </c>
      <c r="N151" s="14">
        <v>0</v>
      </c>
      <c r="O151" s="14">
        <v>0</v>
      </c>
      <c r="P151" s="14">
        <v>0</v>
      </c>
      <c r="Q151" s="14">
        <v>5</v>
      </c>
      <c r="R151" s="14">
        <v>0</v>
      </c>
      <c r="S151" s="14">
        <v>0</v>
      </c>
      <c r="T151" s="14">
        <v>5</v>
      </c>
      <c r="U151" s="14">
        <v>0</v>
      </c>
      <c r="V151" s="14">
        <v>5</v>
      </c>
      <c r="W151" s="14">
        <v>42</v>
      </c>
      <c r="X151" s="15"/>
      <c r="Y151" s="8">
        <f>AVERAGE(W146:W151)</f>
        <v>46.833333333333336</v>
      </c>
      <c r="Z151" s="8">
        <f>IF(W151=W150,Z150,IF(AND(W151/$Z$10&gt;=0.6,$A151/$A$124&lt;=0.4,$A151=1),"Победитель",IF(AND(W151/$Z$10&gt;=0.5,$A151/$A$124&lt;=0.4),"Призер","")))</f>
      </c>
    </row>
    <row r="152" spans="1:26" s="8" customFormat="1" ht="15">
      <c r="A152" s="11">
        <v>142</v>
      </c>
      <c r="B152" s="14" t="s">
        <v>46</v>
      </c>
      <c r="C152" s="14" t="s">
        <v>29</v>
      </c>
      <c r="D152" s="14">
        <v>8</v>
      </c>
      <c r="E152" s="14" t="s">
        <v>45</v>
      </c>
      <c r="F152" s="14">
        <v>4</v>
      </c>
      <c r="G152" s="14">
        <v>4</v>
      </c>
      <c r="H152" s="14">
        <v>6</v>
      </c>
      <c r="I152" s="14">
        <v>2</v>
      </c>
      <c r="J152" s="14">
        <v>0</v>
      </c>
      <c r="K152" s="14">
        <v>0</v>
      </c>
      <c r="L152" s="14">
        <v>9</v>
      </c>
      <c r="M152" s="14">
        <v>4</v>
      </c>
      <c r="N152" s="14">
        <v>4</v>
      </c>
      <c r="O152" s="14">
        <v>4</v>
      </c>
      <c r="P152" s="14">
        <v>4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41</v>
      </c>
      <c r="X152" s="15"/>
      <c r="Z152" s="8">
        <f>IF(W152=W151,Z151,IF(AND(W152/$Z$10&gt;=0.6,$A152/$A$23&lt;=0.4,$A152=1),"Победитель",IF(AND(W152/$Z$10&gt;=0.5,$A152/$A$23&lt;=0.4),"Призер","")))</f>
      </c>
    </row>
    <row r="153" spans="1:26" s="8" customFormat="1" ht="15">
      <c r="A153" s="12">
        <v>143</v>
      </c>
      <c r="B153" s="14" t="s">
        <v>136</v>
      </c>
      <c r="C153" s="14" t="s">
        <v>29</v>
      </c>
      <c r="D153" s="14">
        <v>8</v>
      </c>
      <c r="E153" s="14" t="s">
        <v>133</v>
      </c>
      <c r="F153" s="14">
        <v>3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21</v>
      </c>
      <c r="M153" s="14">
        <v>0</v>
      </c>
      <c r="N153" s="14">
        <v>0</v>
      </c>
      <c r="O153" s="14">
        <v>0</v>
      </c>
      <c r="P153" s="14">
        <v>0</v>
      </c>
      <c r="Q153" s="14">
        <v>16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40</v>
      </c>
      <c r="X153" s="15"/>
      <c r="Z153" s="8">
        <f>IF(W153=W152,Z152,IF(AND(W153/$Z$10&gt;=0.6,$A153/$A$103&lt;=0.4,$A153=1),"Победитель",IF(AND(W153/$Z$10&gt;=0.5,$A153/$A$103&lt;=0.4),"Призер","")))</f>
      </c>
    </row>
    <row r="154" spans="1:26" s="8" customFormat="1" ht="15">
      <c r="A154" s="13">
        <v>144</v>
      </c>
      <c r="B154" s="14" t="s">
        <v>212</v>
      </c>
      <c r="C154" s="14" t="s">
        <v>33</v>
      </c>
      <c r="D154" s="14">
        <v>8</v>
      </c>
      <c r="E154" s="14" t="s">
        <v>208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21</v>
      </c>
      <c r="M154" s="14">
        <v>10</v>
      </c>
      <c r="N154" s="14">
        <v>4</v>
      </c>
      <c r="O154" s="14">
        <v>0</v>
      </c>
      <c r="P154" s="14">
        <v>4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39</v>
      </c>
      <c r="X154" s="15"/>
      <c r="Z154" s="8">
        <f>IF(W154=W153,Z153,IF(AND(W154/$Z$10&gt;=0.6,$A154/$A$165&lt;=0.4,$A154=1),"Победитель",IF(AND(W154/$Z$10&gt;=0.5,$A154/$A$165&lt;=0.4),"Призер","")))</f>
      </c>
    </row>
    <row r="155" spans="1:26" s="8" customFormat="1" ht="15">
      <c r="A155" s="11">
        <v>145</v>
      </c>
      <c r="B155" s="14" t="s">
        <v>36</v>
      </c>
      <c r="C155" s="14" t="s">
        <v>33</v>
      </c>
      <c r="D155" s="14">
        <v>8</v>
      </c>
      <c r="E155" s="14" t="s">
        <v>30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18</v>
      </c>
      <c r="M155" s="14">
        <v>10</v>
      </c>
      <c r="N155" s="14">
        <v>0</v>
      </c>
      <c r="O155" s="14">
        <v>0</v>
      </c>
      <c r="P155" s="14">
        <v>0</v>
      </c>
      <c r="Q155" s="14">
        <v>5</v>
      </c>
      <c r="R155" s="14">
        <v>0</v>
      </c>
      <c r="S155" s="14">
        <v>0</v>
      </c>
      <c r="T155" s="14">
        <v>3</v>
      </c>
      <c r="U155" s="14">
        <v>0</v>
      </c>
      <c r="V155" s="14">
        <v>2</v>
      </c>
      <c r="W155" s="14">
        <v>38</v>
      </c>
      <c r="X155" s="15"/>
      <c r="Y155" s="8">
        <f>AVERAGE(W151:W155)</f>
        <v>40</v>
      </c>
      <c r="Z155" s="8">
        <f>IF(W155=W154,Z154,IF(AND(W155/$Z$10&gt;=0.6,$A155/$A$15&lt;=0.4,$A155=1),"Победитель",IF(AND(W155/$Z$10&gt;=0.5,$A155/$A$15&lt;=0.4),"Призер","")))</f>
      </c>
    </row>
    <row r="156" spans="1:26" s="8" customFormat="1" ht="15">
      <c r="A156" s="11">
        <v>146</v>
      </c>
      <c r="B156" s="14" t="s">
        <v>121</v>
      </c>
      <c r="C156" s="14" t="s">
        <v>33</v>
      </c>
      <c r="D156" s="14">
        <v>8</v>
      </c>
      <c r="E156" s="14" t="s">
        <v>116</v>
      </c>
      <c r="F156" s="14">
        <v>4</v>
      </c>
      <c r="G156" s="14">
        <v>4</v>
      </c>
      <c r="H156" s="14">
        <v>0</v>
      </c>
      <c r="I156" s="14">
        <v>0</v>
      </c>
      <c r="J156" s="14">
        <v>0</v>
      </c>
      <c r="K156" s="14">
        <v>0</v>
      </c>
      <c r="L156" s="14">
        <v>12</v>
      </c>
      <c r="M156" s="14">
        <v>0</v>
      </c>
      <c r="N156" s="14">
        <v>4</v>
      </c>
      <c r="O156" s="14">
        <v>8</v>
      </c>
      <c r="P156" s="14">
        <v>4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36</v>
      </c>
      <c r="X156" s="15"/>
      <c r="Y156" s="8">
        <f>AVERAGE(W151:W156)</f>
        <v>39.333333333333336</v>
      </c>
      <c r="Z156" s="8">
        <f>IF(W156=W155,Z155,IF(AND(W156/$Z$10&gt;=0.6,$A156/$A$87&lt;=0.4,$A156=1),"Победитель",IF(AND(W156/$Z$10&gt;=0.5,$A156/$A$87&lt;=0.4),"Призер","")))</f>
      </c>
    </row>
    <row r="157" spans="1:26" s="8" customFormat="1" ht="15">
      <c r="A157" s="11">
        <v>147</v>
      </c>
      <c r="B157" s="14" t="s">
        <v>154</v>
      </c>
      <c r="C157" s="14" t="s">
        <v>29</v>
      </c>
      <c r="D157" s="14">
        <v>8</v>
      </c>
      <c r="E157" s="14" t="s">
        <v>153</v>
      </c>
      <c r="F157" s="14">
        <v>2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33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35</v>
      </c>
      <c r="X157" s="15"/>
      <c r="Z157" s="8">
        <f>IF(W157=W156,Z156,IF(AND(W157/$Z$10&gt;=0.6,$A157/$A$118&lt;=0.4,$A157=1),"Победитель",IF(AND(W157/$Z$10&gt;=0.5,$A157/$A$118&lt;=0.4),"Призер","")))</f>
      </c>
    </row>
    <row r="158" spans="1:26" s="8" customFormat="1" ht="15">
      <c r="A158" s="11">
        <v>148</v>
      </c>
      <c r="B158" s="14" t="s">
        <v>137</v>
      </c>
      <c r="C158" s="14" t="s">
        <v>33</v>
      </c>
      <c r="D158" s="14">
        <v>8</v>
      </c>
      <c r="E158" s="14" t="s">
        <v>133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18</v>
      </c>
      <c r="M158" s="14">
        <v>0</v>
      </c>
      <c r="N158" s="14">
        <v>0</v>
      </c>
      <c r="O158" s="14">
        <v>0</v>
      </c>
      <c r="P158" s="14">
        <v>0</v>
      </c>
      <c r="Q158" s="14">
        <v>12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30</v>
      </c>
      <c r="X158" s="15"/>
      <c r="Z158" s="8">
        <f>IF(W158=W157,Z157,IF(AND(W158/$Z$10&gt;=0.6,$A158/$A$103&lt;=0.4,$A158=1),"Победитель",IF(AND(W158/$Z$10&gt;=0.5,$A158/$A$103&lt;=0.4),"Призер","")))</f>
      </c>
    </row>
    <row r="159" spans="1:26" s="8" customFormat="1" ht="15">
      <c r="A159" s="12">
        <v>149</v>
      </c>
      <c r="B159" s="14" t="s">
        <v>155</v>
      </c>
      <c r="C159" s="14" t="s">
        <v>33</v>
      </c>
      <c r="D159" s="14">
        <v>8</v>
      </c>
      <c r="E159" s="14" t="s">
        <v>153</v>
      </c>
      <c r="F159" s="14">
        <v>2</v>
      </c>
      <c r="G159" s="14">
        <v>2</v>
      </c>
      <c r="H159" s="14">
        <v>2</v>
      </c>
      <c r="I159" s="14">
        <v>0</v>
      </c>
      <c r="J159" s="14">
        <v>0</v>
      </c>
      <c r="K159" s="14">
        <v>0</v>
      </c>
      <c r="L159" s="14">
        <v>24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30</v>
      </c>
      <c r="X159" s="15"/>
      <c r="Z159" s="8">
        <f>IF(W159=W158,Z158,IF(AND(W159/$Z$10&gt;=0.6,$A159/$A$118&lt;=0.4,$A159=1),"Победитель",IF(AND(W159/$Z$10&gt;=0.5,$A159/$A$118&lt;=0.4),"Призер","")))</f>
      </c>
    </row>
    <row r="160" spans="1:26" s="8" customFormat="1" ht="15">
      <c r="A160" s="13">
        <v>150</v>
      </c>
      <c r="B160" s="14" t="s">
        <v>167</v>
      </c>
      <c r="C160" s="14" t="s">
        <v>33</v>
      </c>
      <c r="D160" s="14">
        <v>8</v>
      </c>
      <c r="E160" s="14" t="s">
        <v>165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23</v>
      </c>
      <c r="M160" s="14">
        <v>0</v>
      </c>
      <c r="N160" s="14">
        <v>0</v>
      </c>
      <c r="O160" s="14">
        <v>0</v>
      </c>
      <c r="P160" s="14">
        <v>0</v>
      </c>
      <c r="Q160" s="14">
        <v>2</v>
      </c>
      <c r="R160" s="14">
        <v>0</v>
      </c>
      <c r="S160" s="14">
        <v>0</v>
      </c>
      <c r="T160" s="14">
        <v>0</v>
      </c>
      <c r="U160" s="14">
        <v>0</v>
      </c>
      <c r="V160" s="14">
        <v>4</v>
      </c>
      <c r="W160" s="14">
        <v>29</v>
      </c>
      <c r="X160" s="15"/>
      <c r="Y160" s="8">
        <f>AVERAGE(W158:W160)</f>
        <v>29.666666666666668</v>
      </c>
      <c r="Z160" s="8">
        <f>IF(W160=W159,Z159,IF(AND(W160/$Z$10&gt;=0.6,$A160/$A$127&lt;=0.4,$A160=1),"Победитель",IF(AND(W160/$Z$10&gt;=0.5,$A160/$A$127&lt;=0.4),"Призер","")))</f>
      </c>
    </row>
    <row r="161" spans="1:26" s="8" customFormat="1" ht="15">
      <c r="A161" s="11">
        <v>151</v>
      </c>
      <c r="B161" s="14" t="s">
        <v>213</v>
      </c>
      <c r="C161" s="14" t="s">
        <v>29</v>
      </c>
      <c r="D161" s="14">
        <v>8</v>
      </c>
      <c r="E161" s="14" t="s">
        <v>208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21</v>
      </c>
      <c r="M161" s="14">
        <v>0</v>
      </c>
      <c r="N161" s="14">
        <v>0</v>
      </c>
      <c r="O161" s="14">
        <v>0</v>
      </c>
      <c r="P161" s="14">
        <v>4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25</v>
      </c>
      <c r="X161" s="15"/>
      <c r="Y161" s="8">
        <f>AVERAGE(W156:W161)</f>
        <v>30.833333333333332</v>
      </c>
      <c r="Z161" s="8">
        <f>IF(W161=W160,Z160,IF(AND(W161/$Z$10&gt;=0.6,$A161/$A$165&lt;=0.4,$A161=1),"Победитель",IF(AND(W161/$Z$10&gt;=0.5,$A161/$A$165&lt;=0.4),"Призер","")))</f>
      </c>
    </row>
    <row r="162" spans="1:26" s="8" customFormat="1" ht="15">
      <c r="A162" s="11">
        <v>152</v>
      </c>
      <c r="B162" s="14" t="s">
        <v>47</v>
      </c>
      <c r="C162" s="14" t="s">
        <v>29</v>
      </c>
      <c r="D162" s="14">
        <v>8</v>
      </c>
      <c r="E162" s="14" t="s">
        <v>45</v>
      </c>
      <c r="F162" s="14">
        <v>2</v>
      </c>
      <c r="G162" s="14">
        <v>2</v>
      </c>
      <c r="H162" s="14">
        <v>4</v>
      </c>
      <c r="I162" s="14">
        <v>4</v>
      </c>
      <c r="J162" s="14">
        <v>0</v>
      </c>
      <c r="K162" s="14">
        <v>0</v>
      </c>
      <c r="L162" s="14">
        <v>12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24</v>
      </c>
      <c r="X162" s="15"/>
      <c r="Y162" s="8">
        <f>AVERAGE(W160:W162)</f>
        <v>26</v>
      </c>
      <c r="Z162" s="8">
        <f>IF(W162=W161,Z161,IF(AND(W162/$Z$10&gt;=0.6,$A162/$A$23&lt;=0.4,$A162=1),"Победитель",IF(AND(W162/$Z$10&gt;=0.5,$A162/$A$23&lt;=0.4),"Призер","")))</f>
      </c>
    </row>
    <row r="163" spans="1:26" s="8" customFormat="1" ht="15">
      <c r="A163" s="11">
        <v>153</v>
      </c>
      <c r="B163" s="14" t="s">
        <v>102</v>
      </c>
      <c r="C163" s="14" t="s">
        <v>29</v>
      </c>
      <c r="D163" s="14">
        <v>8</v>
      </c>
      <c r="E163" s="14" t="s">
        <v>99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24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24</v>
      </c>
      <c r="X163" s="15"/>
      <c r="Z163" s="8">
        <f>IF(W163=W162,Z162,IF(AND(W163/$Z$10&gt;=0.6,$A163/$A$72&lt;=0.4,$A163=1),"Победитель",IF(AND(W163/$Z$10&gt;=0.5,$A163/$A$72&lt;=0.4),"Призер","")))</f>
      </c>
    </row>
    <row r="164" spans="1:26" s="8" customFormat="1" ht="15">
      <c r="A164" s="11">
        <v>154</v>
      </c>
      <c r="B164" s="14" t="s">
        <v>138</v>
      </c>
      <c r="C164" s="14" t="s">
        <v>29</v>
      </c>
      <c r="D164" s="14">
        <v>8</v>
      </c>
      <c r="E164" s="14" t="s">
        <v>133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24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24</v>
      </c>
      <c r="X164" s="15"/>
      <c r="Z164" s="8">
        <f>IF(W164=W163,Z163,IF(AND(W164/$Z$10&gt;=0.6,$A164/$A$103&lt;=0.4,$A164=1),"Победитель",IF(AND(W164/$Z$10&gt;=0.5,$A164/$A$103&lt;=0.4),"Призер","")))</f>
      </c>
    </row>
    <row r="165" spans="1:26" s="8" customFormat="1" ht="15">
      <c r="A165" s="12">
        <v>155</v>
      </c>
      <c r="B165" s="14" t="s">
        <v>103</v>
      </c>
      <c r="C165" s="14" t="s">
        <v>33</v>
      </c>
      <c r="D165" s="14">
        <v>8</v>
      </c>
      <c r="E165" s="14" t="s">
        <v>99</v>
      </c>
      <c r="F165" s="14">
        <v>3</v>
      </c>
      <c r="G165" s="14">
        <v>2</v>
      </c>
      <c r="H165" s="14">
        <v>2</v>
      </c>
      <c r="I165" s="14">
        <v>3</v>
      </c>
      <c r="J165" s="14">
        <v>0</v>
      </c>
      <c r="K165" s="14">
        <v>0</v>
      </c>
      <c r="L165" s="14">
        <v>0</v>
      </c>
      <c r="M165" s="14">
        <v>6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3</v>
      </c>
      <c r="W165" s="14">
        <v>19</v>
      </c>
      <c r="X165" s="15"/>
      <c r="Y165" s="8">
        <f>AVERAGE(W161:W165)</f>
        <v>23.2</v>
      </c>
      <c r="Z165" s="8">
        <f>IF(W165=W164,Z164,IF(AND(W165/$Z$10&gt;=0.6,$A165/$A$72&lt;=0.4,$A165=1),"Победитель",IF(AND(W165/$Z$10&gt;=0.5,$A165/$A$72&lt;=0.4),"Призер","")))</f>
      </c>
    </row>
    <row r="166" spans="1:26" s="8" customFormat="1" ht="15">
      <c r="A166" s="13">
        <v>156</v>
      </c>
      <c r="B166" s="14" t="s">
        <v>139</v>
      </c>
      <c r="C166" s="14" t="s">
        <v>29</v>
      </c>
      <c r="D166" s="14">
        <v>8</v>
      </c>
      <c r="E166" s="14" t="s">
        <v>133</v>
      </c>
      <c r="F166" s="14">
        <v>3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15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18</v>
      </c>
      <c r="X166" s="15"/>
      <c r="Y166" s="8">
        <f>AVERAGE(W160:W166)</f>
        <v>23.285714285714285</v>
      </c>
      <c r="Z166" s="8">
        <f>IF(W166=W165,Z165,IF(AND(W166/$Z$10&gt;=0.6,$A166/$A$103&lt;=0.4,$A166=1),"Победитель",IF(AND(W166/$Z$10&gt;=0.5,$A166/$A$103&lt;=0.4),"Призер","")))</f>
      </c>
    </row>
    <row r="167" spans="1:26" s="8" customFormat="1" ht="15">
      <c r="A167" s="11">
        <v>157</v>
      </c>
      <c r="B167" s="14" t="s">
        <v>156</v>
      </c>
      <c r="C167" s="14" t="s">
        <v>29</v>
      </c>
      <c r="D167" s="14">
        <v>8</v>
      </c>
      <c r="E167" s="14" t="s">
        <v>153</v>
      </c>
      <c r="F167" s="14">
        <v>0</v>
      </c>
      <c r="G167" s="14">
        <v>2</v>
      </c>
      <c r="H167" s="14">
        <v>0</v>
      </c>
      <c r="I167" s="14">
        <v>0</v>
      </c>
      <c r="J167" s="14">
        <v>0</v>
      </c>
      <c r="K167" s="14">
        <v>0</v>
      </c>
      <c r="L167" s="14">
        <v>15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17</v>
      </c>
      <c r="X167" s="15"/>
      <c r="Y167" s="8">
        <f>AVERAGE(W164:W167)</f>
        <v>19.5</v>
      </c>
      <c r="Z167" s="8">
        <f>IF(W167=W166,Z166,IF(AND(W167/$Z$10&gt;=0.6,$A167/$A$118&lt;=0.4,$A167=1),"Победитель",IF(AND(W167/$Z$10&gt;=0.5,$A167/$A$118&lt;=0.4),"Призер","")))</f>
      </c>
    </row>
    <row r="168" spans="1:26" s="8" customFormat="1" ht="15">
      <c r="A168" s="11">
        <v>158</v>
      </c>
      <c r="B168" s="14" t="s">
        <v>175</v>
      </c>
      <c r="C168" s="14" t="s">
        <v>29</v>
      </c>
      <c r="D168" s="14">
        <v>8</v>
      </c>
      <c r="E168" s="14" t="s">
        <v>169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14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14</v>
      </c>
      <c r="X168" s="15"/>
      <c r="Z168" s="8">
        <f>IF(W168=W167,Z167,IF(AND(W168/$Z$10&gt;=0.6,$A168/$A$136&lt;=0.4,$A168=1),"Победитель",IF(AND(W168/$Z$10&gt;=0.5,$A168/$A$136&lt;=0.4),"Призер","")))</f>
      </c>
    </row>
    <row r="169" spans="1:26" s="8" customFormat="1" ht="15">
      <c r="A169" s="11">
        <v>159</v>
      </c>
      <c r="B169" s="14" t="s">
        <v>176</v>
      </c>
      <c r="C169" s="14" t="s">
        <v>29</v>
      </c>
      <c r="D169" s="14">
        <v>8</v>
      </c>
      <c r="E169" s="14" t="s">
        <v>169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10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10</v>
      </c>
      <c r="X169" s="15"/>
      <c r="Z169" s="8">
        <f>IF(W169=W168,Z168,IF(AND(W169/$Z$10&gt;=0.6,$A169/$A$136&lt;=0.4,$A169=1),"Победитель",IF(AND(W169/$Z$10&gt;=0.5,$A169/$A$136&lt;=0.4),"Призер","")))</f>
      </c>
    </row>
    <row r="170" spans="1:26" ht="15">
      <c r="A170" s="11">
        <v>160</v>
      </c>
      <c r="B170" s="20" t="s">
        <v>177</v>
      </c>
      <c r="C170" s="20" t="s">
        <v>29</v>
      </c>
      <c r="D170" s="20">
        <v>8</v>
      </c>
      <c r="E170" s="20" t="s">
        <v>169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10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10</v>
      </c>
      <c r="X170" s="21"/>
      <c r="Y170" s="8">
        <f>AVERAGE(W162:W170)</f>
        <v>17.77777777777778</v>
      </c>
      <c r="Z170" s="8">
        <f>IF(W170=W169,Z169,IF(AND(W170/$Z$10&gt;=0.6,$A170/$A$136&lt;=0.4,$A170=1),"Победитель",IF(AND(W170/$Z$10&gt;=0.5,$A170/$A$136&lt;=0.4),"Призер","")))</f>
      </c>
    </row>
  </sheetData>
  <sheetProtection formatCells="0" formatColumns="0" formatRows="0" insertColumns="0" insertRows="0" insertHyperlinks="0" deleteColumns="0" deleteRows="0" sort="0" autoFilter="0" pivotTables="0"/>
  <autoFilter ref="A10:Z10">
    <sortState ref="A11:Z170">
      <sortCondition descending="1" sortBy="value" ref="W11:W170"/>
    </sortState>
  </autoFilter>
  <mergeCells count="9">
    <mergeCell ref="A7:X7"/>
    <mergeCell ref="A8:X8"/>
    <mergeCell ref="A9:X9"/>
    <mergeCell ref="A1:X1"/>
    <mergeCell ref="A2:X2"/>
    <mergeCell ref="A3:X3"/>
    <mergeCell ref="A4:X4"/>
    <mergeCell ref="A5:X5"/>
    <mergeCell ref="A6:X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olymp.ncfu.ru</dc:creator>
  <cp:keywords/>
  <dc:description/>
  <cp:lastModifiedBy>User</cp:lastModifiedBy>
  <cp:lastPrinted>2017-10-19T09:11:27Z</cp:lastPrinted>
  <dcterms:created xsi:type="dcterms:W3CDTF">2017-10-16T09:53:28Z</dcterms:created>
  <dcterms:modified xsi:type="dcterms:W3CDTF">2017-10-19T09:12:16Z</dcterms:modified>
  <cp:category/>
  <cp:version/>
  <cp:contentType/>
  <cp:contentStatus/>
</cp:coreProperties>
</file>