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 класс" sheetId="1" r:id="rId1"/>
  </sheets>
  <definedNames>
    <definedName name="_xlnm._FilterDatabase" localSheetId="0" hidden="1">'6 класс'!$A$10:$Q$10</definedName>
  </definedNames>
  <calcPr fullCalcOnLoad="1"/>
</workbook>
</file>

<file path=xl/sharedStrings.xml><?xml version="1.0" encoding="utf-8"?>
<sst xmlns="http://schemas.openxmlformats.org/spreadsheetml/2006/main" count="508" uniqueCount="212">
  <si>
    <t>Всероссийская олимпиада школьников</t>
  </si>
  <si>
    <t>I этап (школьный), 2017 - 2018 учебный год</t>
  </si>
  <si>
    <t>Итоговый протокол по предмету: История</t>
  </si>
  <si>
    <t>Классы олимпиады: 6</t>
  </si>
  <si>
    <t>№</t>
  </si>
  <si>
    <t>ФИО</t>
  </si>
  <si>
    <t>Пол</t>
  </si>
  <si>
    <t>Класс</t>
  </si>
  <si>
    <t>Учебное заведение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</si>
  <si>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</si>
  <si>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</si>
  <si>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</si>
  <si>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</si>
  <si>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</si>
  <si>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</si>
  <si>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</si>
  <si>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</si>
  <si>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Итого</t>
  </si>
  <si>
    <t>Призер / Победитель</t>
  </si>
  <si>
    <t>Айрапетян Роман Каренович</t>
  </si>
  <si>
    <t>М</t>
  </si>
  <si>
    <t xml:space="preserve">МОУ СОШ №1 город Георгиевск                                                                    </t>
  </si>
  <si>
    <t>Мишустина Олеся Юрьевна</t>
  </si>
  <si>
    <t>Ж</t>
  </si>
  <si>
    <t>Хекалов Владислав Олегович</t>
  </si>
  <si>
    <t>Мирошникова Дарья Евгеньевна</t>
  </si>
  <si>
    <t>Попов Алексей Сергеевич</t>
  </si>
  <si>
    <t>Позднякова Арина Антоновна</t>
  </si>
  <si>
    <t>Костин Егор Владиславович</t>
  </si>
  <si>
    <t>Вишняков Виталий Сергеевич</t>
  </si>
  <si>
    <t>Кобякова Елизавета Васильевна</t>
  </si>
  <si>
    <t>Румянцева Ирина Олеговна</t>
  </si>
  <si>
    <t>Борц  Полина Денисовна</t>
  </si>
  <si>
    <t>Братушенко Петр Вадимович</t>
  </si>
  <si>
    <t>Олейник Виктория Константиновна</t>
  </si>
  <si>
    <t>Севян Алексей Хачикович</t>
  </si>
  <si>
    <t>Захаркин Тимур Валерьевич</t>
  </si>
  <si>
    <t>Зиновьев Роман Владимирович</t>
  </si>
  <si>
    <t>Ставропольский край, Георгиевский городской округ</t>
  </si>
  <si>
    <t>Шипунов Валерий Андреевич</t>
  </si>
  <si>
    <t xml:space="preserve">МБОУ гимназия №2  город Георгиевск                                                                                  </t>
  </si>
  <si>
    <t>Козленко Дайана Игоревна</t>
  </si>
  <si>
    <t>Астафьев Артём Александрович</t>
  </si>
  <si>
    <t>Мойса Мария Анатольевна</t>
  </si>
  <si>
    <t>Чистякова Виктория Юрьевна</t>
  </si>
  <si>
    <t>Дорофеев Юрий Александрович</t>
  </si>
  <si>
    <t>Еронин Иван Николаевич</t>
  </si>
  <si>
    <t xml:space="preserve">Мелкумян  Артем  Денисович </t>
  </si>
  <si>
    <t xml:space="preserve">МОУ СОШ №3 город Георгиевск                                                                                        </t>
  </si>
  <si>
    <t>Призер</t>
  </si>
  <si>
    <t>Брянцева  Милена  Андреевна</t>
  </si>
  <si>
    <t>Косенко  Алёна  Олеговна</t>
  </si>
  <si>
    <t>Шаянова  Елизавета  Георгиевна</t>
  </si>
  <si>
    <t xml:space="preserve">Рубан  Оскар  Романович </t>
  </si>
  <si>
    <t>Тюхай Вячеслав Станиславович</t>
  </si>
  <si>
    <t xml:space="preserve">МБОУ СОШ №4 город Георгиевск                                                                                        </t>
  </si>
  <si>
    <t>Радионов Кирилл Вячеславович</t>
  </si>
  <si>
    <t>Бутова Яна Андреевна</t>
  </si>
  <si>
    <t>Федорченко Андрей Николаевич</t>
  </si>
  <si>
    <t xml:space="preserve">МОУ СОШ №5 город Георгиевск                                                                   </t>
  </si>
  <si>
    <t>Герасименко Григорий Иванович</t>
  </si>
  <si>
    <t>Митрофанова Валерия Дмитриевна</t>
  </si>
  <si>
    <t>Щебуняев Даниил Владимирович</t>
  </si>
  <si>
    <t xml:space="preserve">МБОУ СОШ №6 город Георгиевск                                                                                         </t>
  </si>
  <si>
    <t>Яготинцев Денис Владиславович</t>
  </si>
  <si>
    <t>Слученкова Варвара Денисовна</t>
  </si>
  <si>
    <t>Голубева Ульяна Константиновна</t>
  </si>
  <si>
    <t>Дьякова Ксения Константиновна</t>
  </si>
  <si>
    <t>Осокин Александр Геннадьевич</t>
  </si>
  <si>
    <t>Блощук  Милана Сергеевна</t>
  </si>
  <si>
    <t>Гусев Илья Анатольевич</t>
  </si>
  <si>
    <t>Бойчук Елизавета Дмитриевна</t>
  </si>
  <si>
    <t>Колесников Владислав Геннадьевич</t>
  </si>
  <si>
    <t xml:space="preserve">МБОУ СОШ №7 город Георгиевск                                                                                         </t>
  </si>
  <si>
    <t>Шульгина Арина Сергеевна</t>
  </si>
  <si>
    <t>Савкин Георгий Денисович</t>
  </si>
  <si>
    <t>Арутюнян Семен Гургенович</t>
  </si>
  <si>
    <t>Казаченко Андрей Викторович</t>
  </si>
  <si>
    <t xml:space="preserve">МОУ СОШ №9 город Георгиевск                                                                                         </t>
  </si>
  <si>
    <t>Репина Снежана Денисовна</t>
  </si>
  <si>
    <t>Куликов Роман Дмитриевич</t>
  </si>
  <si>
    <t>Серебряков Алексей Анатольевич</t>
  </si>
  <si>
    <t>Седов Руслан Павлович</t>
  </si>
  <si>
    <t xml:space="preserve">МКОУ СОШ №11 Георгиевского р-на                                                                         </t>
  </si>
  <si>
    <t>Проскурина Александра Евгеньевна</t>
  </si>
  <si>
    <t>Гончарова Екатерина Романовна</t>
  </si>
  <si>
    <t>Чепелев Виталий Витальевич</t>
  </si>
  <si>
    <t xml:space="preserve">МБОУ СОШ №12 Георгиевского р-на                                                                  </t>
  </si>
  <si>
    <t>Дмитриенко Юлия Романовна</t>
  </si>
  <si>
    <t>Сардарян Алик Самвелович</t>
  </si>
  <si>
    <t>Воробьев Эдуард Анатольевич</t>
  </si>
  <si>
    <t>Колесникова Ольга Алексеевна</t>
  </si>
  <si>
    <t>Моисеева Алина Олеговна</t>
  </si>
  <si>
    <t>Джамгарян Нина Аркадьевна</t>
  </si>
  <si>
    <t>Беженова Екатерина Ивановна</t>
  </si>
  <si>
    <t>Окунев Дмитрий Вадимович</t>
  </si>
  <si>
    <t xml:space="preserve">МБОУ  СОШ №13 станицы Незлобной                                                </t>
  </si>
  <si>
    <t>Малхасян Эдгар Ервандович</t>
  </si>
  <si>
    <t>Зубкова Милана Саидовна</t>
  </si>
  <si>
    <t>Лещенко Роман Михайлович</t>
  </si>
  <si>
    <t>Ильичёва Анастасия Сергеевна</t>
  </si>
  <si>
    <t xml:space="preserve">МКОУ СОШ №14  Георгиевского р-на                                                                </t>
  </si>
  <si>
    <t>Мартынов Александр Александрович</t>
  </si>
  <si>
    <t>Лигарева Полина Алексеевна</t>
  </si>
  <si>
    <t>Жуков Егор Васильевич</t>
  </si>
  <si>
    <t>Семёнов Даниил Александрович</t>
  </si>
  <si>
    <t>Соколов Богдан Сергеевич</t>
  </si>
  <si>
    <t>Малейченко Светлана Евгеньевна</t>
  </si>
  <si>
    <t xml:space="preserve">МБОУ СОШ №15 Георгиевского р-на                                                                     </t>
  </si>
  <si>
    <t>Аванесян Георгий Арменович</t>
  </si>
  <si>
    <t>Газиев Руслан Алиевич</t>
  </si>
  <si>
    <t>Камышанов Станислав Андреевич</t>
  </si>
  <si>
    <t>Борщакова Дарья Дмитриевна</t>
  </si>
  <si>
    <t>Винник Дарья Дмитриевна</t>
  </si>
  <si>
    <t>Кононенко Кирилл Денисович</t>
  </si>
  <si>
    <t>Гридасов Олег Степанович</t>
  </si>
  <si>
    <t>Евдокимов Ратибор Игоревич</t>
  </si>
  <si>
    <t>Тимофеев Николай Романович</t>
  </si>
  <si>
    <t>Симян Армен Врежевич</t>
  </si>
  <si>
    <t>Муженя Виталий Игоревич</t>
  </si>
  <si>
    <t>Зулпикаров Рамазан Магамедович</t>
  </si>
  <si>
    <t>Аветян Гайк Хачатурович</t>
  </si>
  <si>
    <t>Филиппов Глеб Олегович</t>
  </si>
  <si>
    <t>Крицкий  Игорь  Юрьевич</t>
  </si>
  <si>
    <t xml:space="preserve">МБОУ СОШ №16 Георгиевского р-на                                                                    </t>
  </si>
  <si>
    <t>Грибок  Евгения  Игоревна</t>
  </si>
  <si>
    <t>Сотников Виктор Александрович</t>
  </si>
  <si>
    <t>Беляев  Руслан  Сергеевич</t>
  </si>
  <si>
    <t xml:space="preserve">Пужко  Даниил  Дмитриевич </t>
  </si>
  <si>
    <t xml:space="preserve">Тумашев  Валерий  Геннадьевич </t>
  </si>
  <si>
    <t xml:space="preserve">Чужинов  Александр  Михайлович </t>
  </si>
  <si>
    <t>Благова Оксана Геннадиевна</t>
  </si>
  <si>
    <t>Соловьев Тирмур Андреевич</t>
  </si>
  <si>
    <t>Плясова Софья Александровна</t>
  </si>
  <si>
    <t>МБОУ СОШ № 17 им. И.Л. Козыря пос. Шаумянского Георгиевского р-на</t>
  </si>
  <si>
    <t>Победитель</t>
  </si>
  <si>
    <t>Чегринец Нина Андреевна</t>
  </si>
  <si>
    <t>Яхина Елизавета Вадимовна</t>
  </si>
  <si>
    <t>Свириденко Анастасия Алексеевна</t>
  </si>
  <si>
    <t>Заерко Даниил Олегович</t>
  </si>
  <si>
    <t>Плахотнюк Тимур Олегович</t>
  </si>
  <si>
    <t>МБОУ СОШ №18 Георгиевского р-на</t>
  </si>
  <si>
    <t>Мальков Роман Сергеевич</t>
  </si>
  <si>
    <t>Шумакова Дарья Денисовна</t>
  </si>
  <si>
    <t xml:space="preserve">МКОУ СОШ №19 Георгиевского р-на                                                                 </t>
  </si>
  <si>
    <t>Захаренко Дарья Александровна</t>
  </si>
  <si>
    <t>Юхачева Виктория Андреевна</t>
  </si>
  <si>
    <t>Магомедов Хадис Абдулхабирович</t>
  </si>
  <si>
    <t>Чекалин Кирилл Алексеевич</t>
  </si>
  <si>
    <t>Хачатрян Анжелика Мартиковна</t>
  </si>
  <si>
    <t xml:space="preserve">МБОУ СОШ №20 Георгиевского р-на                                                                       </t>
  </si>
  <si>
    <t>Манаков Илья Юрьевич</t>
  </si>
  <si>
    <t>Казаков Герман Алексеевич</t>
  </si>
  <si>
    <t>Антонюк Дарина Дмитриевна</t>
  </si>
  <si>
    <t xml:space="preserve">МБОУ  СОШ №21 Георгиевского городского округа                                                                     </t>
  </si>
  <si>
    <t>Васильева Ксения Васильевна</t>
  </si>
  <si>
    <t>Гнидина Елизавета Евгеньевна</t>
  </si>
  <si>
    <t>Мордовина  Владислава Игоревна</t>
  </si>
  <si>
    <t>Амоян  Софья Рустамовна</t>
  </si>
  <si>
    <t>Саликов Виктор Васильевич</t>
  </si>
  <si>
    <t>Данн Кирилл Николаевич</t>
  </si>
  <si>
    <t>Ким Роза Андреевна</t>
  </si>
  <si>
    <t>Шаловин Максим Юрьевич</t>
  </si>
  <si>
    <t>Осадчий Иван Алексеевич</t>
  </si>
  <si>
    <t>Шишлова Ангелина Владимировна</t>
  </si>
  <si>
    <t xml:space="preserve">МБОУ СОШ № 22 Георгиевского городского округа                                                            </t>
  </si>
  <si>
    <t>Бобылев Максим Николаевич</t>
  </si>
  <si>
    <t>Лябах Анжелика Дмитриевна</t>
  </si>
  <si>
    <t>Москвитин Дмитрий Владимирович</t>
  </si>
  <si>
    <t>Немов Виктор Викторович</t>
  </si>
  <si>
    <t>Щуклин Артем Андреевич</t>
  </si>
  <si>
    <t>Борискина  Анастасия Николаевна</t>
  </si>
  <si>
    <t xml:space="preserve">МБОУ СОШ №23 Георгиевского р-на                                                        </t>
  </si>
  <si>
    <t>Распопова Алёна Алексеевна</t>
  </si>
  <si>
    <t>Семенова Алиса Александровна</t>
  </si>
  <si>
    <t>Скориков Глеб Евгеньевич</t>
  </si>
  <si>
    <t xml:space="preserve">МБОУ СОШ №24 Георгиевского р-на                                               </t>
  </si>
  <si>
    <t>Хворов Никита Максимович</t>
  </si>
  <si>
    <t>Нестереня Данил Дмитриевич</t>
  </si>
  <si>
    <t>Грищенко Василий Сергеевич</t>
  </si>
  <si>
    <t>Галстян Тигран Элдарович</t>
  </si>
  <si>
    <t>Эфендиев Эмиль Абдулкадырович</t>
  </si>
  <si>
    <t xml:space="preserve">МБОУ СОШ №25 Георгиевского р-на                                                           </t>
  </si>
  <si>
    <t>Елоева Виктория Набиевна</t>
  </si>
  <si>
    <t>Будамаева Милана Ахмедовна</t>
  </si>
  <si>
    <t>Литвяков Вадим Алексеевич</t>
  </si>
  <si>
    <t xml:space="preserve">МБОУ СОШ №26 Георгиевского р-на                                    </t>
  </si>
  <si>
    <t>Лохман Дарья Викторовна</t>
  </si>
  <si>
    <t>Григорян Виктория  Владимировна</t>
  </si>
  <si>
    <t>Кадиева Динара  Мамиевна</t>
  </si>
  <si>
    <t xml:space="preserve">МКОУ СОШ №27 Георгиевского р-на                                                                     </t>
  </si>
  <si>
    <t>Кандауров Денис Владимирович</t>
  </si>
  <si>
    <t>Новиков  Дмитрий Владимирович</t>
  </si>
  <si>
    <t>Рамазанова  Хадижат Рустамовна</t>
  </si>
  <si>
    <t>Терещук Алексей Вячеславович</t>
  </si>
  <si>
    <t>Магомедова  Камилла Шамильевна</t>
  </si>
  <si>
    <t>Самсонов Антон Владимирович</t>
  </si>
  <si>
    <t>МКОУ СОШ №28  Георгиевский р-она</t>
  </si>
  <si>
    <t>Скрипниченко Алина Александровна</t>
  </si>
  <si>
    <t>Козьменко  Антон Александрович</t>
  </si>
  <si>
    <t>Бубарев Владислав Михайлович</t>
  </si>
  <si>
    <t>Валиева Арзу Сагаветовна</t>
  </si>
  <si>
    <t>Понежин Павел Витальевич</t>
  </si>
  <si>
    <t>Гусоева Ксения Юрьевна</t>
  </si>
  <si>
    <t>Семенов Илья Олегович</t>
  </si>
  <si>
    <t>Хуторнова Полина Александровна</t>
  </si>
  <si>
    <t>Джаваев Матвей Игоревич</t>
  </si>
  <si>
    <t xml:space="preserve">МБОУ СОШ №29 г.Георгиевск                                                                                    </t>
  </si>
  <si>
    <t>Костоева Дейси Магомедовна</t>
  </si>
  <si>
    <t>Болдырева Юлия Николаевна</t>
  </si>
  <si>
    <t>Пчелинцев Владислав Вадимович</t>
  </si>
  <si>
    <t>Скалеух Ивар Владимирович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</si>
</sst>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39" fillId="33" borderId="13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tabSelected="1" workbookViewId="0" topLeftCell="A1">
      <selection activeCell="A11" sqref="A11:A171"/>
    </sheetView>
  </sheetViews>
  <sheetFormatPr defaultColWidth="9.140625" defaultRowHeight="15"/>
  <cols>
    <col min="1" max="1" width="4.00390625" style="0" customWidth="1"/>
    <col min="2" max="2" width="28.7109375" style="0" customWidth="1"/>
    <col min="3" max="3" width="6.00390625" style="0" customWidth="1"/>
    <col min="4" max="4" width="8.00390625" style="0" customWidth="1"/>
    <col min="5" max="5" width="25.8515625" style="0" customWidth="1"/>
    <col min="14" max="14" width="10.00390625" style="0" customWidth="1"/>
    <col min="15" max="15" width="15.00390625" style="0" customWidth="1"/>
  </cols>
  <sheetData>
    <row r="1" spans="1:15" ht="18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">
      <c r="A6" s="4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7" customFormat="1" ht="15.7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7" s="7" customFormat="1" ht="27" thickBot="1">
      <c r="A10" s="8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9" t="s">
        <v>18</v>
      </c>
      <c r="Q10" s="7">
        <v>100</v>
      </c>
    </row>
    <row r="11" spans="1:17" s="7" customFormat="1" ht="15">
      <c r="A11" s="10">
        <v>1</v>
      </c>
      <c r="B11" s="10" t="s">
        <v>133</v>
      </c>
      <c r="C11" s="10" t="s">
        <v>23</v>
      </c>
      <c r="D11" s="10">
        <v>6</v>
      </c>
      <c r="E11" s="10" t="s">
        <v>134</v>
      </c>
      <c r="F11" s="10">
        <v>5</v>
      </c>
      <c r="G11" s="10">
        <v>12</v>
      </c>
      <c r="H11" s="10">
        <v>9</v>
      </c>
      <c r="I11" s="10">
        <v>10</v>
      </c>
      <c r="J11" s="10">
        <v>0</v>
      </c>
      <c r="K11" s="10">
        <v>15</v>
      </c>
      <c r="L11" s="10">
        <v>0</v>
      </c>
      <c r="M11" s="10">
        <v>12</v>
      </c>
      <c r="N11" s="10">
        <v>63</v>
      </c>
      <c r="O11" s="10" t="s">
        <v>135</v>
      </c>
      <c r="Q11" s="7" t="str">
        <f>IF(N11=N10,Q10,IF(AND(N11/$Q$10&gt;=0.6,$A11/$A$111&lt;=0.4,$A11=1),"Победитель",IF(AND(N11/$Q$10&gt;=0.5,$A11/$A$111&lt;=0.4),"Призер","")))</f>
        <v>Победитель</v>
      </c>
    </row>
    <row r="12" spans="1:17" s="7" customFormat="1" ht="15">
      <c r="A12" s="10">
        <v>2</v>
      </c>
      <c r="B12" s="10" t="s">
        <v>175</v>
      </c>
      <c r="C12" s="10" t="s">
        <v>20</v>
      </c>
      <c r="D12" s="10">
        <v>6</v>
      </c>
      <c r="E12" s="10" t="s">
        <v>176</v>
      </c>
      <c r="F12" s="10">
        <v>5</v>
      </c>
      <c r="G12" s="10">
        <v>12</v>
      </c>
      <c r="H12" s="10">
        <v>8</v>
      </c>
      <c r="I12" s="10">
        <v>10</v>
      </c>
      <c r="J12" s="10">
        <v>5</v>
      </c>
      <c r="K12" s="10">
        <v>11</v>
      </c>
      <c r="L12" s="10">
        <v>2</v>
      </c>
      <c r="M12" s="10">
        <v>0</v>
      </c>
      <c r="N12" s="10">
        <v>53</v>
      </c>
      <c r="O12" s="10" t="s">
        <v>49</v>
      </c>
      <c r="Q12" s="7" t="str">
        <f>IF(N12=N11,Q11,IF(AND(N12/$Q$10&gt;=0.6,$A12/$A$145&lt;=0.4,$A12=1),"Победитель",IF(AND(N12/$Q$10&gt;=0.5,$A12/$A$145&lt;=0.4),"Призер","")))</f>
        <v>Призер</v>
      </c>
    </row>
    <row r="13" spans="1:17" s="7" customFormat="1" ht="15">
      <c r="A13" s="10">
        <v>3</v>
      </c>
      <c r="B13" s="10" t="s">
        <v>136</v>
      </c>
      <c r="C13" s="10" t="s">
        <v>23</v>
      </c>
      <c r="D13" s="10">
        <v>6</v>
      </c>
      <c r="E13" s="10" t="s">
        <v>134</v>
      </c>
      <c r="F13" s="10">
        <v>5</v>
      </c>
      <c r="G13" s="10">
        <v>12</v>
      </c>
      <c r="H13" s="10">
        <v>12</v>
      </c>
      <c r="I13" s="10">
        <v>10</v>
      </c>
      <c r="J13" s="10">
        <v>0</v>
      </c>
      <c r="K13" s="10">
        <v>0</v>
      </c>
      <c r="L13" s="10">
        <v>0</v>
      </c>
      <c r="M13" s="10">
        <v>12</v>
      </c>
      <c r="N13" s="10">
        <v>51</v>
      </c>
      <c r="O13" s="10" t="s">
        <v>49</v>
      </c>
      <c r="Q13" s="7" t="str">
        <f>IF(N13=N12,Q12,IF(AND(N13/$Q$10&gt;=0.6,$A13/$A$111&lt;=0.4,$A13=1),"Победитель",IF(AND(N13/$Q$10&gt;=0.5,$A13/$A$111&lt;=0.4),"Призер","")))</f>
        <v>Призер</v>
      </c>
    </row>
    <row r="14" spans="1:17" s="7" customFormat="1" ht="15">
      <c r="A14" s="10">
        <v>4</v>
      </c>
      <c r="B14" s="10" t="s">
        <v>137</v>
      </c>
      <c r="C14" s="10" t="s">
        <v>23</v>
      </c>
      <c r="D14" s="10">
        <v>6</v>
      </c>
      <c r="E14" s="10" t="s">
        <v>134</v>
      </c>
      <c r="F14" s="10">
        <v>5</v>
      </c>
      <c r="G14" s="10">
        <v>9</v>
      </c>
      <c r="H14" s="10">
        <v>12</v>
      </c>
      <c r="I14" s="10">
        <v>10</v>
      </c>
      <c r="J14" s="10">
        <v>0</v>
      </c>
      <c r="K14" s="10">
        <v>3</v>
      </c>
      <c r="L14" s="10">
        <v>6</v>
      </c>
      <c r="M14" s="10">
        <v>6</v>
      </c>
      <c r="N14" s="10">
        <v>51</v>
      </c>
      <c r="O14" s="16" t="s">
        <v>49</v>
      </c>
      <c r="Q14" s="7" t="str">
        <f>IF(N14=N13,Q13,IF(AND(N14/$Q$10&gt;=0.6,$A14/$A$111&lt;=0.4,$A14=1),"Победитель",IF(AND(N14/$Q$10&gt;=0.5,$A14/$A$111&lt;=0.4),"Призер","")))</f>
        <v>Призер</v>
      </c>
    </row>
    <row r="15" spans="1:17" s="7" customFormat="1" ht="15">
      <c r="A15" s="10">
        <v>5</v>
      </c>
      <c r="B15" s="10" t="s">
        <v>47</v>
      </c>
      <c r="C15" s="10" t="s">
        <v>20</v>
      </c>
      <c r="D15" s="10">
        <v>6</v>
      </c>
      <c r="E15" s="10" t="s">
        <v>48</v>
      </c>
      <c r="F15" s="10">
        <v>4</v>
      </c>
      <c r="G15" s="10">
        <v>8</v>
      </c>
      <c r="H15" s="10">
        <v>6</v>
      </c>
      <c r="I15" s="10">
        <v>6</v>
      </c>
      <c r="J15" s="10">
        <v>4</v>
      </c>
      <c r="K15" s="10">
        <v>6</v>
      </c>
      <c r="L15" s="10">
        <v>10</v>
      </c>
      <c r="M15" s="10">
        <v>6</v>
      </c>
      <c r="N15" s="10">
        <v>50</v>
      </c>
      <c r="O15" s="10" t="s">
        <v>49</v>
      </c>
      <c r="Q15" s="7" t="str">
        <f>IF(N15=N14,Q14,IF(AND(N15/$Q$10&gt;=0.6,$A15/$A$38&lt;=0.4,$A15=1),"Победитель",IF(AND(N15/$Q$10&gt;=0.5,$A15/$A$38&lt;=0.4),"Призер","")))</f>
        <v>Призер</v>
      </c>
    </row>
    <row r="16" spans="1:17" s="7" customFormat="1" ht="15">
      <c r="A16" s="10">
        <v>6</v>
      </c>
      <c r="B16" s="10" t="s">
        <v>77</v>
      </c>
      <c r="C16" s="10" t="s">
        <v>20</v>
      </c>
      <c r="D16" s="10">
        <v>6</v>
      </c>
      <c r="E16" s="10" t="s">
        <v>78</v>
      </c>
      <c r="F16" s="10">
        <v>2</v>
      </c>
      <c r="G16" s="10">
        <v>12</v>
      </c>
      <c r="H16" s="10">
        <v>3</v>
      </c>
      <c r="I16" s="10">
        <v>0</v>
      </c>
      <c r="J16" s="10">
        <v>0</v>
      </c>
      <c r="K16" s="10">
        <v>9</v>
      </c>
      <c r="L16" s="10">
        <v>15</v>
      </c>
      <c r="M16" s="10">
        <v>6</v>
      </c>
      <c r="N16" s="10">
        <v>47</v>
      </c>
      <c r="O16" s="10"/>
      <c r="Q16" s="7">
        <f>IF(N16=N15,Q15,IF(AND(N16/$Q$10&gt;=0.6,$A16/$A$61&lt;=0.4,$A16=1),"Победитель",IF(AND(N16/$Q$10&gt;=0.5,$A16/$A$61&lt;=0.4),"Призер","")))</f>
      </c>
    </row>
    <row r="17" spans="1:17" s="7" customFormat="1" ht="15">
      <c r="A17" s="10">
        <v>7</v>
      </c>
      <c r="B17" s="10" t="s">
        <v>82</v>
      </c>
      <c r="C17" s="10" t="s">
        <v>20</v>
      </c>
      <c r="D17" s="10">
        <v>6</v>
      </c>
      <c r="E17" s="10" t="s">
        <v>83</v>
      </c>
      <c r="F17" s="10">
        <v>5</v>
      </c>
      <c r="G17" s="10">
        <v>12</v>
      </c>
      <c r="H17" s="10">
        <v>12</v>
      </c>
      <c r="I17" s="10">
        <v>10</v>
      </c>
      <c r="J17" s="10">
        <v>0</v>
      </c>
      <c r="K17" s="10">
        <v>6</v>
      </c>
      <c r="L17" s="10">
        <v>0</v>
      </c>
      <c r="M17" s="10">
        <v>0</v>
      </c>
      <c r="N17" s="10">
        <v>45</v>
      </c>
      <c r="O17" s="10"/>
      <c r="Q17" s="7">
        <f>IF(N17=N16,Q16,IF(AND(N17/$Q$10&gt;=0.6,$A17/$A$64&lt;=0.4,$A17=1),"Победитель",IF(AND(N17/$Q$10&gt;=0.5,$A17/$A$64&lt;=0.4),"Призер","")))</f>
      </c>
    </row>
    <row r="18" spans="1:17" s="7" customFormat="1" ht="15">
      <c r="A18" s="10">
        <v>8</v>
      </c>
      <c r="B18" s="10" t="s">
        <v>177</v>
      </c>
      <c r="C18" s="10" t="s">
        <v>20</v>
      </c>
      <c r="D18" s="10">
        <v>6</v>
      </c>
      <c r="E18" s="10" t="s">
        <v>176</v>
      </c>
      <c r="F18" s="10">
        <v>4</v>
      </c>
      <c r="G18" s="10">
        <v>12</v>
      </c>
      <c r="H18" s="10">
        <v>12</v>
      </c>
      <c r="I18" s="10">
        <v>7</v>
      </c>
      <c r="J18" s="10">
        <v>0</v>
      </c>
      <c r="K18" s="10">
        <v>6</v>
      </c>
      <c r="L18" s="10">
        <v>0</v>
      </c>
      <c r="M18" s="10">
        <v>0</v>
      </c>
      <c r="N18" s="10">
        <v>41</v>
      </c>
      <c r="O18" s="10"/>
      <c r="Q18" s="7">
        <f>IF(N18=N17,Q17,IF(AND(N18/$Q$10&gt;=0.6,$A18/$A$145&lt;=0.4,$A18=1),"Победитель",IF(AND(N18/$Q$10&gt;=0.5,$A18/$A$145&lt;=0.4),"Призер","")))</f>
      </c>
    </row>
    <row r="19" spans="1:17" s="7" customFormat="1" ht="15">
      <c r="A19" s="10">
        <v>9</v>
      </c>
      <c r="B19" s="10" t="s">
        <v>50</v>
      </c>
      <c r="C19" s="10" t="s">
        <v>23</v>
      </c>
      <c r="D19" s="10">
        <v>6</v>
      </c>
      <c r="E19" s="10" t="s">
        <v>48</v>
      </c>
      <c r="F19" s="10">
        <v>4</v>
      </c>
      <c r="G19" s="10">
        <v>6</v>
      </c>
      <c r="H19" s="10">
        <v>4</v>
      </c>
      <c r="I19" s="10">
        <v>4</v>
      </c>
      <c r="J19" s="10">
        <v>4</v>
      </c>
      <c r="K19" s="10">
        <v>6</v>
      </c>
      <c r="L19" s="10">
        <v>6</v>
      </c>
      <c r="M19" s="10">
        <v>4</v>
      </c>
      <c r="N19" s="10">
        <v>38</v>
      </c>
      <c r="O19" s="10"/>
      <c r="Q19" s="7">
        <f>IF(N19=N18,Q18,IF(AND(N19/$Q$10&gt;=0.6,$A19/$A$38&lt;=0.4,$A19=1),"Победитель",IF(AND(N19/$Q$10&gt;=0.5,$A19/$A$38&lt;=0.4),"Призер","")))</f>
      </c>
    </row>
    <row r="20" spans="1:17" s="7" customFormat="1" ht="15">
      <c r="A20" s="10">
        <v>10</v>
      </c>
      <c r="B20" s="10" t="s">
        <v>51</v>
      </c>
      <c r="C20" s="10" t="s">
        <v>23</v>
      </c>
      <c r="D20" s="10">
        <v>6</v>
      </c>
      <c r="E20" s="10" t="s">
        <v>48</v>
      </c>
      <c r="F20" s="10">
        <v>4</v>
      </c>
      <c r="G20" s="10">
        <v>4</v>
      </c>
      <c r="H20" s="10">
        <v>6</v>
      </c>
      <c r="I20" s="10">
        <v>4</v>
      </c>
      <c r="J20" s="10">
        <v>4</v>
      </c>
      <c r="K20" s="10">
        <v>4</v>
      </c>
      <c r="L20" s="10">
        <v>6</v>
      </c>
      <c r="M20" s="10">
        <v>4</v>
      </c>
      <c r="N20" s="10">
        <v>36</v>
      </c>
      <c r="O20" s="10"/>
      <c r="Q20" s="7">
        <f>IF(N20=N19,Q19,IF(AND(N20/$Q$10&gt;=0.6,$A20/$A$38&lt;=0.4,$A20=1),"Победитель",IF(AND(N20/$Q$10&gt;=0.5,$A20/$A$38&lt;=0.4),"Призер","")))</f>
      </c>
    </row>
    <row r="21" spans="1:17" s="7" customFormat="1" ht="15">
      <c r="A21" s="10">
        <v>11</v>
      </c>
      <c r="B21" s="10" t="s">
        <v>52</v>
      </c>
      <c r="C21" s="10" t="s">
        <v>23</v>
      </c>
      <c r="D21" s="10">
        <v>6</v>
      </c>
      <c r="E21" s="10" t="s">
        <v>48</v>
      </c>
      <c r="F21" s="10">
        <v>4</v>
      </c>
      <c r="G21" s="10">
        <v>4</v>
      </c>
      <c r="H21" s="10">
        <v>4</v>
      </c>
      <c r="I21" s="10">
        <v>6</v>
      </c>
      <c r="J21" s="10">
        <v>4</v>
      </c>
      <c r="K21" s="10">
        <v>4</v>
      </c>
      <c r="L21" s="10">
        <v>6</v>
      </c>
      <c r="M21" s="10">
        <v>4</v>
      </c>
      <c r="N21" s="10">
        <v>36</v>
      </c>
      <c r="O21" s="10"/>
      <c r="Q21" s="7">
        <f>IF(N21=N20,Q20,IF(AND(N21/$Q$10&gt;=0.6,$A21/$A$38&lt;=0.4,$A21=1),"Победитель",IF(AND(N21/$Q$10&gt;=0.5,$A21/$A$38&lt;=0.4),"Призер","")))</f>
      </c>
    </row>
    <row r="22" spans="1:17" s="7" customFormat="1" ht="15">
      <c r="A22" s="10">
        <v>12</v>
      </c>
      <c r="B22" s="10" t="s">
        <v>164</v>
      </c>
      <c r="C22" s="10" t="s">
        <v>23</v>
      </c>
      <c r="D22" s="10">
        <v>6</v>
      </c>
      <c r="E22" s="10" t="s">
        <v>165</v>
      </c>
      <c r="F22" s="10">
        <v>4</v>
      </c>
      <c r="G22" s="10">
        <v>12</v>
      </c>
      <c r="H22" s="10">
        <v>3</v>
      </c>
      <c r="I22" s="10">
        <v>6</v>
      </c>
      <c r="J22" s="10">
        <v>3</v>
      </c>
      <c r="K22" s="10">
        <v>3</v>
      </c>
      <c r="L22" s="10">
        <v>3</v>
      </c>
      <c r="M22" s="10">
        <v>1</v>
      </c>
      <c r="N22" s="10">
        <v>35</v>
      </c>
      <c r="O22" s="10"/>
      <c r="Q22" s="7">
        <f>IF(N22=N21,Q21,IF(AND(N22/$Q$10&gt;=0.6,$A22/$A$137&lt;=0.4,$A22=1),"Победитель",IF(AND(N22/$Q$10&gt;=0.5,$A22/$A$137&lt;=0.4),"Призер","")))</f>
      </c>
    </row>
    <row r="23" spans="1:17" s="7" customFormat="1" ht="15">
      <c r="A23" s="10">
        <v>13</v>
      </c>
      <c r="B23" s="10" t="s">
        <v>19</v>
      </c>
      <c r="C23" s="10" t="s">
        <v>20</v>
      </c>
      <c r="D23" s="10">
        <v>6</v>
      </c>
      <c r="E23" s="10" t="s">
        <v>21</v>
      </c>
      <c r="F23" s="10">
        <v>5</v>
      </c>
      <c r="G23" s="10">
        <v>10</v>
      </c>
      <c r="H23" s="10">
        <v>10</v>
      </c>
      <c r="I23" s="10">
        <v>5</v>
      </c>
      <c r="J23" s="10">
        <v>0</v>
      </c>
      <c r="K23" s="10">
        <v>3</v>
      </c>
      <c r="L23" s="10">
        <v>0</v>
      </c>
      <c r="M23" s="10">
        <v>0</v>
      </c>
      <c r="N23" s="10">
        <v>33</v>
      </c>
      <c r="O23" s="10"/>
      <c r="Q23" s="7">
        <f>IF(N23=N22,Q22,IF(AND(N23/$Q$10&gt;=0.6,$A23/$A$26&lt;=0.4,$A23=1),"Победитель",IF(AND(N23/$Q$10&gt;=0.5,$A23/$A$26&lt;=0.4),"Призер","")))</f>
      </c>
    </row>
    <row r="24" spans="1:17" s="7" customFormat="1" ht="15">
      <c r="A24" s="10">
        <v>14</v>
      </c>
      <c r="B24" s="10" t="s">
        <v>138</v>
      </c>
      <c r="C24" s="10" t="s">
        <v>23</v>
      </c>
      <c r="D24" s="10">
        <v>6</v>
      </c>
      <c r="E24" s="10" t="s">
        <v>134</v>
      </c>
      <c r="F24" s="10">
        <v>5</v>
      </c>
      <c r="G24" s="10">
        <v>12</v>
      </c>
      <c r="H24" s="10">
        <v>6</v>
      </c>
      <c r="I24" s="10">
        <v>10</v>
      </c>
      <c r="J24" s="10">
        <v>0</v>
      </c>
      <c r="K24" s="10">
        <v>0</v>
      </c>
      <c r="L24" s="10">
        <v>0</v>
      </c>
      <c r="M24" s="10">
        <v>0</v>
      </c>
      <c r="N24" s="10">
        <v>33</v>
      </c>
      <c r="O24" s="10"/>
      <c r="Q24" s="7">
        <f>IF(N24=N23,Q23,IF(AND(N24/$Q$10&gt;=0.6,$A24/$A$111&lt;=0.4,$A24=1),"Победитель",IF(AND(N24/$Q$10&gt;=0.5,$A24/$A$111&lt;=0.4),"Призер","")))</f>
      </c>
    </row>
    <row r="25" spans="1:17" s="7" customFormat="1" ht="15">
      <c r="A25" s="10">
        <v>15</v>
      </c>
      <c r="B25" s="10" t="s">
        <v>166</v>
      </c>
      <c r="C25" s="10" t="s">
        <v>20</v>
      </c>
      <c r="D25" s="10">
        <v>6</v>
      </c>
      <c r="E25" s="10" t="s">
        <v>165</v>
      </c>
      <c r="F25" s="10">
        <v>4</v>
      </c>
      <c r="G25" s="10">
        <v>12</v>
      </c>
      <c r="H25" s="10">
        <v>3</v>
      </c>
      <c r="I25" s="10">
        <v>2</v>
      </c>
      <c r="J25" s="10">
        <v>3</v>
      </c>
      <c r="K25" s="10">
        <v>3</v>
      </c>
      <c r="L25" s="10">
        <v>4</v>
      </c>
      <c r="M25" s="10">
        <v>2</v>
      </c>
      <c r="N25" s="10">
        <v>33</v>
      </c>
      <c r="O25" s="10"/>
      <c r="Q25" s="7">
        <f>IF(N25=N24,Q24,IF(AND(N25/$Q$10&gt;=0.6,$A25/$A$137&lt;=0.4,$A25=1),"Победитель",IF(AND(N25/$Q$10&gt;=0.5,$A25/$A$137&lt;=0.4),"Призер","")))</f>
      </c>
    </row>
    <row r="26" spans="1:17" s="7" customFormat="1" ht="15">
      <c r="A26" s="10">
        <v>16</v>
      </c>
      <c r="B26" s="11" t="s">
        <v>181</v>
      </c>
      <c r="C26" s="11" t="s">
        <v>20</v>
      </c>
      <c r="D26" s="11">
        <v>6</v>
      </c>
      <c r="E26" s="11" t="s">
        <v>182</v>
      </c>
      <c r="F26" s="11">
        <v>2</v>
      </c>
      <c r="G26" s="11">
        <v>6</v>
      </c>
      <c r="H26" s="11">
        <v>0</v>
      </c>
      <c r="I26" s="11">
        <v>4</v>
      </c>
      <c r="J26" s="11">
        <v>5</v>
      </c>
      <c r="K26" s="11">
        <v>5</v>
      </c>
      <c r="L26" s="11">
        <v>7</v>
      </c>
      <c r="M26" s="11">
        <v>2</v>
      </c>
      <c r="N26" s="11">
        <v>31</v>
      </c>
      <c r="O26" s="11"/>
      <c r="Q26" s="7">
        <f>IF(N26=N25,Q25,IF(AND(N26/$Q$10&gt;=0.6,$A26/$A$148&lt;=0.4,$A26=1),"Победитель",IF(AND(N26/$Q$10&gt;=0.5,$A26/$A$148&lt;=0.4),"Призер","")))</f>
      </c>
    </row>
    <row r="27" spans="1:17" s="7" customFormat="1" ht="15">
      <c r="A27" s="10">
        <v>17</v>
      </c>
      <c r="B27" s="12" t="s">
        <v>53</v>
      </c>
      <c r="C27" s="12" t="s">
        <v>20</v>
      </c>
      <c r="D27" s="12">
        <v>6</v>
      </c>
      <c r="E27" s="12" t="s">
        <v>48</v>
      </c>
      <c r="F27" s="12">
        <v>2</v>
      </c>
      <c r="G27" s="12">
        <v>6</v>
      </c>
      <c r="H27" s="12">
        <v>4</v>
      </c>
      <c r="I27" s="12">
        <v>6</v>
      </c>
      <c r="J27" s="12">
        <v>4</v>
      </c>
      <c r="K27" s="12">
        <v>4</v>
      </c>
      <c r="L27" s="12">
        <v>0</v>
      </c>
      <c r="M27" s="12">
        <v>4</v>
      </c>
      <c r="N27" s="12">
        <v>30</v>
      </c>
      <c r="O27" s="13"/>
      <c r="P27" s="7">
        <f>AVERAGE(N23:N27)</f>
        <v>32</v>
      </c>
      <c r="Q27" s="7">
        <f>IF(N27=N26,Q26,IF(AND(N27/$Q$10&gt;=0.6,$A27/$A$38&lt;=0.4,$A27=1),"Победитель",IF(AND(N27/$Q$10&gt;=0.5,$A27/$A$38&lt;=0.4),"Призер","")))</f>
      </c>
    </row>
    <row r="28" spans="1:17" s="7" customFormat="1" ht="15">
      <c r="A28" s="10">
        <v>18</v>
      </c>
      <c r="B28" s="12" t="s">
        <v>100</v>
      </c>
      <c r="C28" s="12" t="s">
        <v>23</v>
      </c>
      <c r="D28" s="12">
        <v>6</v>
      </c>
      <c r="E28" s="12" t="s">
        <v>101</v>
      </c>
      <c r="F28" s="12">
        <v>3</v>
      </c>
      <c r="G28" s="12">
        <v>6</v>
      </c>
      <c r="H28" s="12">
        <v>3</v>
      </c>
      <c r="I28" s="12">
        <v>4</v>
      </c>
      <c r="J28" s="12">
        <v>2</v>
      </c>
      <c r="K28" s="12">
        <v>8</v>
      </c>
      <c r="L28" s="12">
        <v>0</v>
      </c>
      <c r="M28" s="12">
        <v>4</v>
      </c>
      <c r="N28" s="12">
        <v>30</v>
      </c>
      <c r="O28" s="13"/>
      <c r="Q28" s="7">
        <f>IF(N28=N27,Q27,IF(AND(N28/$Q$10&gt;=0.6,$A28/$A$82&lt;=0.4,$A28=1),"Победитель",IF(AND(N28/$Q$10&gt;=0.5,$A28/$A$82&lt;=0.4),"Призер","")))</f>
      </c>
    </row>
    <row r="29" spans="1:17" s="7" customFormat="1" ht="15">
      <c r="A29" s="10">
        <v>19</v>
      </c>
      <c r="B29" s="12" t="s">
        <v>167</v>
      </c>
      <c r="C29" s="12" t="s">
        <v>23</v>
      </c>
      <c r="D29" s="12">
        <v>6</v>
      </c>
      <c r="E29" s="12" t="s">
        <v>165</v>
      </c>
      <c r="F29" s="12">
        <v>2</v>
      </c>
      <c r="G29" s="12">
        <v>12</v>
      </c>
      <c r="H29" s="12">
        <v>0</v>
      </c>
      <c r="I29" s="12">
        <v>5</v>
      </c>
      <c r="J29" s="12">
        <v>3</v>
      </c>
      <c r="K29" s="12">
        <v>2</v>
      </c>
      <c r="L29" s="12">
        <v>3</v>
      </c>
      <c r="M29" s="12">
        <v>3</v>
      </c>
      <c r="N29" s="12">
        <v>30</v>
      </c>
      <c r="O29" s="13"/>
      <c r="Q29" s="7">
        <f>IF(N29=N28,Q28,IF(AND(N29/$Q$10&gt;=0.6,$A29/$A$137&lt;=0.4,$A29=1),"Победитель",IF(AND(N29/$Q$10&gt;=0.5,$A29/$A$137&lt;=0.4),"Призер","")))</f>
      </c>
    </row>
    <row r="30" spans="1:17" s="7" customFormat="1" ht="15">
      <c r="A30" s="10">
        <v>20</v>
      </c>
      <c r="B30" s="12" t="s">
        <v>22</v>
      </c>
      <c r="C30" s="12" t="s">
        <v>23</v>
      </c>
      <c r="D30" s="12">
        <v>6</v>
      </c>
      <c r="E30" s="12" t="s">
        <v>21</v>
      </c>
      <c r="F30" s="12">
        <v>3</v>
      </c>
      <c r="G30" s="12">
        <v>10</v>
      </c>
      <c r="H30" s="12">
        <v>5</v>
      </c>
      <c r="I30" s="12">
        <v>10</v>
      </c>
      <c r="J30" s="12">
        <v>0</v>
      </c>
      <c r="K30" s="12">
        <v>0</v>
      </c>
      <c r="L30" s="12">
        <v>0</v>
      </c>
      <c r="M30" s="12">
        <v>0</v>
      </c>
      <c r="N30" s="12">
        <v>28</v>
      </c>
      <c r="O30" s="13"/>
      <c r="Q30" s="7">
        <f>IF(N30=N29,Q29,IF(AND(N30/$Q$10&gt;=0.6,$A30/$A$26&lt;=0.4,$A30=1),"Победитель",IF(AND(N30/$Q$10&gt;=0.5,$A30/$A$26&lt;=0.4),"Призер","")))</f>
      </c>
    </row>
    <row r="31" spans="1:17" s="7" customFormat="1" ht="15">
      <c r="A31" s="10">
        <v>21</v>
      </c>
      <c r="B31" s="12" t="s">
        <v>62</v>
      </c>
      <c r="C31" s="12" t="s">
        <v>20</v>
      </c>
      <c r="D31" s="12">
        <v>6</v>
      </c>
      <c r="E31" s="12" t="s">
        <v>63</v>
      </c>
      <c r="F31" s="12">
        <v>3</v>
      </c>
      <c r="G31" s="12">
        <v>12</v>
      </c>
      <c r="H31" s="12">
        <v>0</v>
      </c>
      <c r="I31" s="12">
        <v>6</v>
      </c>
      <c r="J31" s="12">
        <v>0</v>
      </c>
      <c r="K31" s="12">
        <v>7</v>
      </c>
      <c r="L31" s="12">
        <v>0</v>
      </c>
      <c r="M31" s="12">
        <v>0</v>
      </c>
      <c r="N31" s="12">
        <v>28</v>
      </c>
      <c r="O31" s="13"/>
      <c r="Q31" s="7">
        <f>IF(N31=N30,Q30,IF(AND(N31/$Q$10&gt;=0.6,$A31/$A$53&lt;=0.4,$A31=1),"Победитель",IF(AND(N31/$Q$10&gt;=0.5,$A31/$A$53&lt;=0.4),"Призер","")))</f>
      </c>
    </row>
    <row r="32" spans="1:17" s="7" customFormat="1" ht="15">
      <c r="A32" s="10">
        <v>22</v>
      </c>
      <c r="B32" s="12" t="s">
        <v>72</v>
      </c>
      <c r="C32" s="12" t="s">
        <v>20</v>
      </c>
      <c r="D32" s="12">
        <v>6</v>
      </c>
      <c r="E32" s="12" t="s">
        <v>73</v>
      </c>
      <c r="F32" s="12">
        <v>3</v>
      </c>
      <c r="G32" s="12">
        <v>6</v>
      </c>
      <c r="H32" s="12">
        <v>6</v>
      </c>
      <c r="I32" s="12">
        <v>2</v>
      </c>
      <c r="J32" s="12">
        <v>5</v>
      </c>
      <c r="K32" s="12">
        <v>5</v>
      </c>
      <c r="L32" s="12">
        <v>1</v>
      </c>
      <c r="M32" s="12">
        <v>0</v>
      </c>
      <c r="N32" s="12">
        <v>28</v>
      </c>
      <c r="O32" s="13"/>
      <c r="Q32" s="7">
        <f>IF(N32=N31,Q31,IF(AND(N32/$Q$10&gt;=0.6,$A32/$A$57&lt;=0.4,$A32=1),"Победитель",IF(AND(N32/$Q$10&gt;=0.5,$A32/$A$57&lt;=0.4),"Призер","")))</f>
      </c>
    </row>
    <row r="33" spans="1:17" s="7" customFormat="1" ht="15">
      <c r="A33" s="10">
        <v>23</v>
      </c>
      <c r="B33" s="12" t="s">
        <v>95</v>
      </c>
      <c r="C33" s="12" t="s">
        <v>23</v>
      </c>
      <c r="D33" s="12">
        <v>6</v>
      </c>
      <c r="E33" s="12" t="s">
        <v>96</v>
      </c>
      <c r="F33" s="12">
        <v>4</v>
      </c>
      <c r="G33" s="12">
        <v>12</v>
      </c>
      <c r="H33" s="12">
        <v>0</v>
      </c>
      <c r="I33" s="12">
        <v>10</v>
      </c>
      <c r="J33" s="12">
        <v>2</v>
      </c>
      <c r="K33" s="12">
        <v>0</v>
      </c>
      <c r="L33" s="12">
        <v>0</v>
      </c>
      <c r="M33" s="12">
        <v>0</v>
      </c>
      <c r="N33" s="12">
        <v>28</v>
      </c>
      <c r="O33" s="13"/>
      <c r="Q33" s="7">
        <f>IF(N33=N32,Q32,IF(AND(N33/$Q$10&gt;=0.6,$A33/$A$76&lt;=0.4,$A33=1),"Победитель",IF(AND(N33/$Q$10&gt;=0.5,$A33/$A$76&lt;=0.4),"Призер","")))</f>
      </c>
    </row>
    <row r="34" spans="1:17" s="7" customFormat="1" ht="15">
      <c r="A34" s="10">
        <v>24</v>
      </c>
      <c r="B34" s="12" t="s">
        <v>168</v>
      </c>
      <c r="C34" s="12" t="s">
        <v>20</v>
      </c>
      <c r="D34" s="12">
        <v>6</v>
      </c>
      <c r="E34" s="12" t="s">
        <v>165</v>
      </c>
      <c r="F34" s="12">
        <v>1</v>
      </c>
      <c r="G34" s="12">
        <v>12</v>
      </c>
      <c r="H34" s="12">
        <v>3</v>
      </c>
      <c r="I34" s="12">
        <v>2</v>
      </c>
      <c r="J34" s="12">
        <v>3</v>
      </c>
      <c r="K34" s="12">
        <v>3</v>
      </c>
      <c r="L34" s="12">
        <v>2</v>
      </c>
      <c r="M34" s="12">
        <v>2</v>
      </c>
      <c r="N34" s="12">
        <v>28</v>
      </c>
      <c r="O34" s="13"/>
      <c r="Q34" s="7">
        <f>IF(N34=N33,Q33,IF(AND(N34/$Q$10&gt;=0.6,$A34/$A$137&lt;=0.4,$A34=1),"Победитель",IF(AND(N34/$Q$10&gt;=0.5,$A34/$A$137&lt;=0.4),"Призер","")))</f>
      </c>
    </row>
    <row r="35" spans="1:17" s="7" customFormat="1" ht="15">
      <c r="A35" s="10">
        <v>25</v>
      </c>
      <c r="B35" s="12" t="s">
        <v>24</v>
      </c>
      <c r="C35" s="12" t="s">
        <v>20</v>
      </c>
      <c r="D35" s="12">
        <v>6</v>
      </c>
      <c r="E35" s="12" t="s">
        <v>21</v>
      </c>
      <c r="F35" s="12">
        <v>5</v>
      </c>
      <c r="G35" s="12">
        <v>12</v>
      </c>
      <c r="H35" s="12">
        <v>10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27</v>
      </c>
      <c r="O35" s="13"/>
      <c r="Q35" s="7">
        <f>IF(N35=N34,Q34,IF(AND(N35/$Q$10&gt;=0.6,$A35/$A$26&lt;=0.4,$A35=1),"Победитель",IF(AND(N35/$Q$10&gt;=0.5,$A35/$A$26&lt;=0.4),"Призер","")))</f>
      </c>
    </row>
    <row r="36" spans="1:17" s="7" customFormat="1" ht="15">
      <c r="A36" s="10">
        <v>26</v>
      </c>
      <c r="B36" s="12" t="s">
        <v>25</v>
      </c>
      <c r="C36" s="12" t="s">
        <v>23</v>
      </c>
      <c r="D36" s="12">
        <v>6</v>
      </c>
      <c r="E36" s="12" t="s">
        <v>21</v>
      </c>
      <c r="F36" s="12">
        <v>5</v>
      </c>
      <c r="G36" s="12">
        <v>12</v>
      </c>
      <c r="H36" s="12">
        <v>10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27</v>
      </c>
      <c r="O36" s="13"/>
      <c r="Q36" s="7">
        <f>IF(N36=N35,Q35,IF(AND(N36/$Q$10&gt;=0.6,$A36/$A$26&lt;=0.4,$A36=1),"Победитель",IF(AND(N36/$Q$10&gt;=0.5,$A36/$A$26&lt;=0.4),"Призер","")))</f>
      </c>
    </row>
    <row r="37" spans="1:17" s="7" customFormat="1" ht="15">
      <c r="A37" s="10">
        <v>27</v>
      </c>
      <c r="B37" s="12" t="s">
        <v>26</v>
      </c>
      <c r="C37" s="12" t="s">
        <v>20</v>
      </c>
      <c r="D37" s="12">
        <v>6</v>
      </c>
      <c r="E37" s="12" t="s">
        <v>21</v>
      </c>
      <c r="F37" s="12">
        <v>5</v>
      </c>
      <c r="G37" s="12">
        <v>2</v>
      </c>
      <c r="H37" s="12">
        <v>10</v>
      </c>
      <c r="I37" s="12">
        <v>0</v>
      </c>
      <c r="J37" s="12">
        <v>5</v>
      </c>
      <c r="K37" s="12">
        <v>5</v>
      </c>
      <c r="L37" s="12">
        <v>0</v>
      </c>
      <c r="M37" s="12">
        <v>0</v>
      </c>
      <c r="N37" s="12">
        <v>27</v>
      </c>
      <c r="O37" s="13"/>
      <c r="Q37" s="7">
        <f>IF(N37=N36,Q36,IF(AND(N37/$Q$10&gt;=0.6,$A37/$A$26&lt;=0.4,$A37=1),"Победитель",IF(AND(N37/$Q$10&gt;=0.5,$A37/$A$26&lt;=0.4),"Призер","")))</f>
      </c>
    </row>
    <row r="38" spans="1:17" s="7" customFormat="1" ht="15">
      <c r="A38" s="10">
        <v>28</v>
      </c>
      <c r="B38" s="12" t="s">
        <v>86</v>
      </c>
      <c r="C38" s="12" t="s">
        <v>20</v>
      </c>
      <c r="D38" s="12">
        <v>6</v>
      </c>
      <c r="E38" s="12" t="s">
        <v>87</v>
      </c>
      <c r="F38" s="12">
        <v>3</v>
      </c>
      <c r="G38" s="12">
        <v>12</v>
      </c>
      <c r="H38" s="12">
        <v>3</v>
      </c>
      <c r="I38" s="12">
        <v>5</v>
      </c>
      <c r="J38" s="12">
        <v>4</v>
      </c>
      <c r="K38" s="12">
        <v>0</v>
      </c>
      <c r="L38" s="12">
        <v>0</v>
      </c>
      <c r="M38" s="12">
        <v>0</v>
      </c>
      <c r="N38" s="12">
        <v>27</v>
      </c>
      <c r="O38" s="13"/>
      <c r="Q38" s="7">
        <f>IF(N38=N37,Q37,IF(AND(N38/$Q$10&gt;=0.6,$A38/$A$72&lt;=0.4,$A38=1),"Победитель",IF(AND(N38/$Q$10&gt;=0.5,$A38/$A$72&lt;=0.4),"Призер","")))</f>
      </c>
    </row>
    <row r="39" spans="1:17" s="7" customFormat="1" ht="15">
      <c r="A39" s="10">
        <v>29</v>
      </c>
      <c r="B39" s="12" t="s">
        <v>169</v>
      </c>
      <c r="C39" s="12" t="s">
        <v>20</v>
      </c>
      <c r="D39" s="12">
        <v>6</v>
      </c>
      <c r="E39" s="12" t="s">
        <v>165</v>
      </c>
      <c r="F39" s="12">
        <v>2</v>
      </c>
      <c r="G39" s="12">
        <v>8</v>
      </c>
      <c r="H39" s="12">
        <v>3</v>
      </c>
      <c r="I39" s="12">
        <v>1</v>
      </c>
      <c r="J39" s="12">
        <v>3</v>
      </c>
      <c r="K39" s="12">
        <v>6</v>
      </c>
      <c r="L39" s="12">
        <v>2</v>
      </c>
      <c r="M39" s="12">
        <v>2</v>
      </c>
      <c r="N39" s="12">
        <v>27</v>
      </c>
      <c r="O39" s="13"/>
      <c r="Q39" s="7">
        <f>IF(N39=N38,Q38,IF(AND(N39/$Q$10&gt;=0.6,$A39/$A$137&lt;=0.4,$A39=1),"Победитель",IF(AND(N39/$Q$10&gt;=0.5,$A39/$A$137&lt;=0.4),"Призер","")))</f>
      </c>
    </row>
    <row r="40" spans="1:17" s="7" customFormat="1" ht="15">
      <c r="A40" s="10">
        <v>30</v>
      </c>
      <c r="B40" s="12" t="s">
        <v>27</v>
      </c>
      <c r="C40" s="12" t="s">
        <v>23</v>
      </c>
      <c r="D40" s="12">
        <v>6</v>
      </c>
      <c r="E40" s="12" t="s">
        <v>21</v>
      </c>
      <c r="F40" s="12">
        <v>3</v>
      </c>
      <c r="G40" s="12">
        <v>10</v>
      </c>
      <c r="H40" s="12">
        <v>12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25</v>
      </c>
      <c r="O40" s="13"/>
      <c r="Q40" s="7">
        <f>IF(N40=N39,Q39,IF(AND(N40/$Q$10&gt;=0.6,$A40/$A$26&lt;=0.4,$A40=1),"Победитель",IF(AND(N40/$Q$10&gt;=0.5,$A40/$A$26&lt;=0.4),"Призер","")))</f>
      </c>
    </row>
    <row r="41" spans="1:17" s="7" customFormat="1" ht="15">
      <c r="A41" s="10">
        <v>31</v>
      </c>
      <c r="B41" s="12" t="s">
        <v>88</v>
      </c>
      <c r="C41" s="12" t="s">
        <v>23</v>
      </c>
      <c r="D41" s="12">
        <v>6</v>
      </c>
      <c r="E41" s="12" t="s">
        <v>87</v>
      </c>
      <c r="F41" s="12">
        <v>1</v>
      </c>
      <c r="G41" s="12">
        <v>12</v>
      </c>
      <c r="H41" s="12">
        <v>3</v>
      </c>
      <c r="I41" s="12">
        <v>2</v>
      </c>
      <c r="J41" s="12">
        <v>0</v>
      </c>
      <c r="K41" s="12">
        <v>3</v>
      </c>
      <c r="L41" s="12">
        <v>1</v>
      </c>
      <c r="M41" s="12">
        <v>3</v>
      </c>
      <c r="N41" s="12">
        <v>25</v>
      </c>
      <c r="O41" s="13"/>
      <c r="Q41" s="7">
        <f>IF(N41=N40,Q40,IF(AND(N41/$Q$10&gt;=0.6,$A41/$A$72&lt;=0.4,$A41=1),"Победитель",IF(AND(N41/$Q$10&gt;=0.5,$A41/$A$72&lt;=0.4),"Призер","")))</f>
      </c>
    </row>
    <row r="42" spans="1:17" s="7" customFormat="1" ht="15">
      <c r="A42" s="10">
        <v>32</v>
      </c>
      <c r="B42" s="12" t="s">
        <v>102</v>
      </c>
      <c r="C42" s="12" t="s">
        <v>20</v>
      </c>
      <c r="D42" s="12">
        <v>6</v>
      </c>
      <c r="E42" s="12" t="s">
        <v>101</v>
      </c>
      <c r="F42" s="12">
        <v>3</v>
      </c>
      <c r="G42" s="12">
        <v>6</v>
      </c>
      <c r="H42" s="12">
        <v>9</v>
      </c>
      <c r="I42" s="12">
        <v>2</v>
      </c>
      <c r="J42" s="12">
        <v>0</v>
      </c>
      <c r="K42" s="12">
        <v>3</v>
      </c>
      <c r="L42" s="12">
        <v>0</v>
      </c>
      <c r="M42" s="12">
        <v>2</v>
      </c>
      <c r="N42" s="12">
        <v>25</v>
      </c>
      <c r="O42" s="13"/>
      <c r="Q42" s="7">
        <f>IF(N42=N41,Q41,IF(AND(N42/$Q$10&gt;=0.6,$A42/$A$82&lt;=0.4,$A42=1),"Победитель",IF(AND(N42/$Q$10&gt;=0.5,$A42/$A$82&lt;=0.4),"Призер","")))</f>
      </c>
    </row>
    <row r="43" spans="1:17" s="7" customFormat="1" ht="15">
      <c r="A43" s="10">
        <v>33</v>
      </c>
      <c r="B43" s="12" t="s">
        <v>28</v>
      </c>
      <c r="C43" s="12" t="s">
        <v>20</v>
      </c>
      <c r="D43" s="12">
        <v>6</v>
      </c>
      <c r="E43" s="12" t="s">
        <v>21</v>
      </c>
      <c r="F43" s="12">
        <v>4</v>
      </c>
      <c r="G43" s="12">
        <v>10</v>
      </c>
      <c r="H43" s="12">
        <v>10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24</v>
      </c>
      <c r="O43" s="13"/>
      <c r="Q43" s="7">
        <f>IF(N43=N42,Q42,IF(AND(N43/$Q$10&gt;=0.6,$A43/$A$26&lt;=0.4,$A43=1),"Победитель",IF(AND(N43/$Q$10&gt;=0.5,$A43/$A$26&lt;=0.4),"Призер","")))</f>
      </c>
    </row>
    <row r="44" spans="1:17" s="7" customFormat="1" ht="15">
      <c r="A44" s="10">
        <v>34</v>
      </c>
      <c r="B44" s="12" t="s">
        <v>97</v>
      </c>
      <c r="C44" s="12" t="s">
        <v>20</v>
      </c>
      <c r="D44" s="12">
        <v>6</v>
      </c>
      <c r="E44" s="12" t="s">
        <v>96</v>
      </c>
      <c r="F44" s="12">
        <v>4</v>
      </c>
      <c r="G44" s="12">
        <v>9</v>
      </c>
      <c r="H44" s="12">
        <v>0</v>
      </c>
      <c r="I44" s="12">
        <v>6</v>
      </c>
      <c r="J44" s="12">
        <v>4</v>
      </c>
      <c r="K44" s="12">
        <v>0</v>
      </c>
      <c r="L44" s="12">
        <v>1</v>
      </c>
      <c r="M44" s="12">
        <v>0</v>
      </c>
      <c r="N44" s="12">
        <v>24</v>
      </c>
      <c r="O44" s="13"/>
      <c r="Q44" s="7">
        <f>IF(N44=N43,Q43,IF(AND(N44/$Q$10&gt;=0.6,$A44/$A$76&lt;=0.4,$A44=1),"Победитель",IF(AND(N44/$Q$10&gt;=0.5,$A44/$A$76&lt;=0.4),"Призер","")))</f>
      </c>
    </row>
    <row r="45" spans="1:17" s="7" customFormat="1" ht="15">
      <c r="A45" s="10">
        <v>35</v>
      </c>
      <c r="B45" s="12" t="s">
        <v>29</v>
      </c>
      <c r="C45" s="12" t="s">
        <v>20</v>
      </c>
      <c r="D45" s="12">
        <v>6</v>
      </c>
      <c r="E45" s="12" t="s">
        <v>21</v>
      </c>
      <c r="F45" s="12">
        <v>5</v>
      </c>
      <c r="G45" s="12">
        <v>12</v>
      </c>
      <c r="H45" s="12">
        <v>6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23</v>
      </c>
      <c r="O45" s="13"/>
      <c r="Q45" s="7">
        <f>IF(N45=N44,Q44,IF(AND(N45/$Q$10&gt;=0.6,$A45/$A$26&lt;=0.4,$A45=1),"Победитель",IF(AND(N45/$Q$10&gt;=0.5,$A45/$A$26&lt;=0.4),"Призер","")))</f>
      </c>
    </row>
    <row r="46" spans="1:17" s="7" customFormat="1" ht="15">
      <c r="A46" s="10">
        <v>36</v>
      </c>
      <c r="B46" s="12" t="s">
        <v>79</v>
      </c>
      <c r="C46" s="12" t="s">
        <v>23</v>
      </c>
      <c r="D46" s="12">
        <v>6</v>
      </c>
      <c r="E46" s="12" t="s">
        <v>78</v>
      </c>
      <c r="F46" s="12">
        <v>2</v>
      </c>
      <c r="G46" s="12">
        <v>3</v>
      </c>
      <c r="H46" s="12">
        <v>12</v>
      </c>
      <c r="I46" s="12">
        <v>0</v>
      </c>
      <c r="J46" s="12">
        <v>0</v>
      </c>
      <c r="K46" s="12">
        <v>6</v>
      </c>
      <c r="L46" s="12">
        <v>0</v>
      </c>
      <c r="M46" s="12">
        <v>0</v>
      </c>
      <c r="N46" s="12">
        <v>23</v>
      </c>
      <c r="O46" s="13"/>
      <c r="Q46" s="7">
        <f>IF(N46=N45,Q45,IF(AND(N46/$Q$10&gt;=0.6,$A46/$A$61&lt;=0.4,$A46=1),"Победитель",IF(AND(N46/$Q$10&gt;=0.5,$A46/$A$61&lt;=0.4),"Призер","")))</f>
      </c>
    </row>
    <row r="47" spans="1:17" s="7" customFormat="1" ht="15">
      <c r="A47" s="10">
        <v>37</v>
      </c>
      <c r="B47" s="12" t="s">
        <v>84</v>
      </c>
      <c r="C47" s="12" t="s">
        <v>23</v>
      </c>
      <c r="D47" s="12">
        <v>6</v>
      </c>
      <c r="E47" s="12" t="s">
        <v>83</v>
      </c>
      <c r="F47" s="12">
        <v>3</v>
      </c>
      <c r="G47" s="12">
        <v>10</v>
      </c>
      <c r="H47" s="12">
        <v>4</v>
      </c>
      <c r="I47" s="12">
        <v>6</v>
      </c>
      <c r="J47" s="12">
        <v>0</v>
      </c>
      <c r="K47" s="12">
        <v>0</v>
      </c>
      <c r="L47" s="12">
        <v>0</v>
      </c>
      <c r="M47" s="12">
        <v>0</v>
      </c>
      <c r="N47" s="12">
        <v>23</v>
      </c>
      <c r="O47" s="13"/>
      <c r="Q47" s="7">
        <f>IF(N47=N46,Q46,IF(AND(N47/$Q$10&gt;=0.6,$A47/$A$64&lt;=0.4,$A47=1),"Победитель",IF(AND(N47/$Q$10&gt;=0.5,$A47/$A$64&lt;=0.4),"Призер","")))</f>
      </c>
    </row>
    <row r="48" spans="1:17" s="7" customFormat="1" ht="15">
      <c r="A48" s="10">
        <v>38</v>
      </c>
      <c r="B48" s="12" t="s">
        <v>139</v>
      </c>
      <c r="C48" s="12" t="s">
        <v>20</v>
      </c>
      <c r="D48" s="12">
        <v>6</v>
      </c>
      <c r="E48" s="12" t="s">
        <v>134</v>
      </c>
      <c r="F48" s="12">
        <v>2</v>
      </c>
      <c r="G48" s="12">
        <v>3</v>
      </c>
      <c r="H48" s="12">
        <v>6</v>
      </c>
      <c r="I48" s="12">
        <v>12</v>
      </c>
      <c r="J48" s="12">
        <v>0</v>
      </c>
      <c r="K48" s="12">
        <v>0</v>
      </c>
      <c r="L48" s="12">
        <v>0</v>
      </c>
      <c r="M48" s="12">
        <v>0</v>
      </c>
      <c r="N48" s="12">
        <v>23</v>
      </c>
      <c r="O48" s="13"/>
      <c r="P48" s="7">
        <f>AVERAGE(N44:N48)</f>
        <v>23.2</v>
      </c>
      <c r="Q48" s="7">
        <f>IF(N48=N47,Q47,IF(AND(N48/$Q$10&gt;=0.6,$A48/$A$111&lt;=0.4,$A48=1),"Победитель",IF(AND(N48/$Q$10&gt;=0.5,$A48/$A$111&lt;=0.4),"Призер","")))</f>
      </c>
    </row>
    <row r="49" spans="1:17" s="7" customFormat="1" ht="15">
      <c r="A49" s="10">
        <v>39</v>
      </c>
      <c r="B49" s="12" t="s">
        <v>30</v>
      </c>
      <c r="C49" s="12" t="s">
        <v>23</v>
      </c>
      <c r="D49" s="12">
        <v>6</v>
      </c>
      <c r="E49" s="12" t="s">
        <v>21</v>
      </c>
      <c r="F49" s="12">
        <v>2</v>
      </c>
      <c r="G49" s="12">
        <v>10</v>
      </c>
      <c r="H49" s="12">
        <v>10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22</v>
      </c>
      <c r="O49" s="13"/>
      <c r="Q49" s="7">
        <f>IF(N49=N48,Q48,IF(AND(N49/$Q$10&gt;=0.6,$A49/$A$26&lt;=0.4,$A49=1),"Победитель",IF(AND(N49/$Q$10&gt;=0.5,$A49/$A$26&lt;=0.4),"Призер","")))</f>
      </c>
    </row>
    <row r="50" spans="1:17" s="7" customFormat="1" ht="15">
      <c r="A50" s="10">
        <v>40</v>
      </c>
      <c r="B50" s="12" t="s">
        <v>31</v>
      </c>
      <c r="C50" s="12" t="s">
        <v>23</v>
      </c>
      <c r="D50" s="12">
        <v>6</v>
      </c>
      <c r="E50" s="12" t="s">
        <v>21</v>
      </c>
      <c r="F50" s="12">
        <v>2</v>
      </c>
      <c r="G50" s="12">
        <v>10</v>
      </c>
      <c r="H50" s="12">
        <v>10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22</v>
      </c>
      <c r="O50" s="13"/>
      <c r="Q50" s="7">
        <f>IF(N50=N49,Q49,IF(AND(N50/$Q$10&gt;=0.6,$A50/$A$26&lt;=0.4,$A50=1),"Победитель",IF(AND(N50/$Q$10&gt;=0.5,$A50/$A$26&lt;=0.4),"Призер","")))</f>
      </c>
    </row>
    <row r="51" spans="1:17" s="7" customFormat="1" ht="15">
      <c r="A51" s="10">
        <v>41</v>
      </c>
      <c r="B51" s="12" t="s">
        <v>178</v>
      </c>
      <c r="C51" s="12" t="s">
        <v>20</v>
      </c>
      <c r="D51" s="12">
        <v>6</v>
      </c>
      <c r="E51" s="12" t="s">
        <v>176</v>
      </c>
      <c r="F51" s="12">
        <v>3</v>
      </c>
      <c r="G51" s="12">
        <v>6</v>
      </c>
      <c r="H51" s="12">
        <v>8</v>
      </c>
      <c r="I51" s="12">
        <v>3</v>
      </c>
      <c r="J51" s="12">
        <v>0</v>
      </c>
      <c r="K51" s="12">
        <v>0</v>
      </c>
      <c r="L51" s="12">
        <v>2</v>
      </c>
      <c r="M51" s="12">
        <v>0</v>
      </c>
      <c r="N51" s="12">
        <v>22</v>
      </c>
      <c r="O51" s="13"/>
      <c r="Q51" s="7">
        <f>IF(N51=N50,Q50,IF(AND(N51/$Q$10&gt;=0.6,$A51/$A$145&lt;=0.4,$A51=1),"Победитель",IF(AND(N51/$Q$10&gt;=0.5,$A51/$A$145&lt;=0.4),"Призер","")))</f>
      </c>
    </row>
    <row r="52" spans="1:17" s="7" customFormat="1" ht="15">
      <c r="A52" s="10">
        <v>42</v>
      </c>
      <c r="B52" s="12" t="s">
        <v>64</v>
      </c>
      <c r="C52" s="12" t="s">
        <v>20</v>
      </c>
      <c r="D52" s="12">
        <v>6</v>
      </c>
      <c r="E52" s="12" t="s">
        <v>63</v>
      </c>
      <c r="F52" s="12">
        <v>3</v>
      </c>
      <c r="G52" s="12">
        <v>6</v>
      </c>
      <c r="H52" s="12">
        <v>0</v>
      </c>
      <c r="I52" s="12">
        <v>7</v>
      </c>
      <c r="J52" s="12">
        <v>1</v>
      </c>
      <c r="K52" s="12">
        <v>2</v>
      </c>
      <c r="L52" s="12">
        <v>0</v>
      </c>
      <c r="M52" s="12">
        <v>2</v>
      </c>
      <c r="N52" s="12">
        <v>21</v>
      </c>
      <c r="O52" s="13"/>
      <c r="Q52" s="7">
        <f>IF(N52=N51,Q51,IF(AND(N52/$Q$10&gt;=0.6,$A52/$A$53&lt;=0.4,$A52=1),"Победитель",IF(AND(N52/$Q$10&gt;=0.5,$A52/$A$53&lt;=0.4),"Призер","")))</f>
      </c>
    </row>
    <row r="53" spans="1:17" s="7" customFormat="1" ht="15">
      <c r="A53" s="10">
        <v>43</v>
      </c>
      <c r="B53" s="12" t="s">
        <v>103</v>
      </c>
      <c r="C53" s="12" t="s">
        <v>23</v>
      </c>
      <c r="D53" s="12">
        <v>6</v>
      </c>
      <c r="E53" s="12" t="s">
        <v>101</v>
      </c>
      <c r="F53" s="12">
        <v>2</v>
      </c>
      <c r="G53" s="12">
        <v>6</v>
      </c>
      <c r="H53" s="12">
        <v>8</v>
      </c>
      <c r="I53" s="12">
        <v>0</v>
      </c>
      <c r="J53" s="12">
        <v>0</v>
      </c>
      <c r="K53" s="12">
        <v>3</v>
      </c>
      <c r="L53" s="12">
        <v>0</v>
      </c>
      <c r="M53" s="12">
        <v>2</v>
      </c>
      <c r="N53" s="12">
        <v>21</v>
      </c>
      <c r="O53" s="13"/>
      <c r="Q53" s="7">
        <f>IF(N53=N52,Q52,IF(AND(N53/$Q$10&gt;=0.6,$A53/$A$82&lt;=0.4,$A53=1),"Победитель",IF(AND(N53/$Q$10&gt;=0.5,$A53/$A$82&lt;=0.4),"Призер","")))</f>
      </c>
    </row>
    <row r="54" spans="1:17" s="7" customFormat="1" ht="15">
      <c r="A54" s="10">
        <v>44</v>
      </c>
      <c r="B54" s="12" t="s">
        <v>153</v>
      </c>
      <c r="C54" s="12" t="s">
        <v>23</v>
      </c>
      <c r="D54" s="12">
        <v>6</v>
      </c>
      <c r="E54" s="12" t="s">
        <v>154</v>
      </c>
      <c r="F54" s="12">
        <v>2</v>
      </c>
      <c r="G54" s="12">
        <v>6</v>
      </c>
      <c r="H54" s="12">
        <v>6</v>
      </c>
      <c r="I54" s="12">
        <v>7</v>
      </c>
      <c r="J54" s="12">
        <v>0</v>
      </c>
      <c r="K54" s="12">
        <v>0</v>
      </c>
      <c r="L54" s="12">
        <v>0</v>
      </c>
      <c r="M54" s="12">
        <v>0</v>
      </c>
      <c r="N54" s="12">
        <v>21</v>
      </c>
      <c r="O54" s="13"/>
      <c r="Q54" s="7">
        <f>IF(N54=N53,Q53,IF(AND(N54/$Q$10&gt;=0.6,$A54/$A$131&lt;=0.4,$A54=1),"Победитель",IF(AND(N54/$Q$10&gt;=0.5,$A54/$A$131&lt;=0.4),"Призер","")))</f>
      </c>
    </row>
    <row r="55" spans="1:17" s="7" customFormat="1" ht="15">
      <c r="A55" s="10">
        <v>45</v>
      </c>
      <c r="B55" s="12" t="s">
        <v>170</v>
      </c>
      <c r="C55" s="12" t="s">
        <v>20</v>
      </c>
      <c r="D55" s="12">
        <v>6</v>
      </c>
      <c r="E55" s="12" t="s">
        <v>165</v>
      </c>
      <c r="F55" s="12">
        <v>3</v>
      </c>
      <c r="G55" s="12">
        <v>6</v>
      </c>
      <c r="H55" s="12">
        <v>3</v>
      </c>
      <c r="I55" s="12">
        <v>1</v>
      </c>
      <c r="J55" s="12">
        <v>1</v>
      </c>
      <c r="K55" s="12">
        <v>3</v>
      </c>
      <c r="L55" s="12">
        <v>2</v>
      </c>
      <c r="M55" s="12">
        <v>2</v>
      </c>
      <c r="N55" s="12">
        <v>21</v>
      </c>
      <c r="O55" s="13"/>
      <c r="P55" s="7">
        <f>AVERAGE(N50:N55)</f>
        <v>21.333333333333332</v>
      </c>
      <c r="Q55" s="7">
        <f>IF(N55=N54,Q54,IF(AND(N55/$Q$10&gt;=0.6,$A55/$A$137&lt;=0.4,$A55=1),"Победитель",IF(AND(N55/$Q$10&gt;=0.5,$A55/$A$137&lt;=0.4),"Призер","")))</f>
      </c>
    </row>
    <row r="56" spans="1:17" s="7" customFormat="1" ht="15">
      <c r="A56" s="10">
        <v>46</v>
      </c>
      <c r="B56" s="12" t="s">
        <v>89</v>
      </c>
      <c r="C56" s="12" t="s">
        <v>20</v>
      </c>
      <c r="D56" s="12">
        <v>6</v>
      </c>
      <c r="E56" s="12" t="s">
        <v>87</v>
      </c>
      <c r="F56" s="12">
        <v>3</v>
      </c>
      <c r="G56" s="12">
        <v>12</v>
      </c>
      <c r="H56" s="12">
        <v>3</v>
      </c>
      <c r="I56" s="12">
        <v>2</v>
      </c>
      <c r="J56" s="12">
        <v>0</v>
      </c>
      <c r="K56" s="12">
        <v>0</v>
      </c>
      <c r="L56" s="12">
        <v>0</v>
      </c>
      <c r="M56" s="12">
        <v>0</v>
      </c>
      <c r="N56" s="12">
        <v>20</v>
      </c>
      <c r="O56" s="13"/>
      <c r="Q56" s="7">
        <f>IF(N56=N55,Q55,IF(AND(N56/$Q$10&gt;=0.6,$A56/$A$72&lt;=0.4,$A56=1),"Победитель",IF(AND(N56/$Q$10&gt;=0.5,$A56/$A$72&lt;=0.4),"Призер","")))</f>
      </c>
    </row>
    <row r="57" spans="1:17" s="7" customFormat="1" ht="15">
      <c r="A57" s="10">
        <v>47</v>
      </c>
      <c r="B57" s="12" t="s">
        <v>32</v>
      </c>
      <c r="C57" s="12" t="s">
        <v>23</v>
      </c>
      <c r="D57" s="12">
        <v>6</v>
      </c>
      <c r="E57" s="12" t="s">
        <v>21</v>
      </c>
      <c r="F57" s="12">
        <v>5</v>
      </c>
      <c r="G57" s="12">
        <v>10</v>
      </c>
      <c r="H57" s="12">
        <v>2</v>
      </c>
      <c r="I57" s="12">
        <v>2</v>
      </c>
      <c r="J57" s="12">
        <v>0</v>
      </c>
      <c r="K57" s="12">
        <v>0</v>
      </c>
      <c r="L57" s="12">
        <v>0</v>
      </c>
      <c r="M57" s="12">
        <v>0</v>
      </c>
      <c r="N57" s="12">
        <v>19</v>
      </c>
      <c r="O57" s="13"/>
      <c r="Q57" s="7">
        <f>IF(N57=N56,Q56,IF(AND(N57/$Q$10&gt;=0.6,$A57/$A$26&lt;=0.4,$A57=1),"Победитель",IF(AND(N57/$Q$10&gt;=0.5,$A57/$A$26&lt;=0.4),"Призер","")))</f>
      </c>
    </row>
    <row r="58" spans="1:17" s="7" customFormat="1" ht="15">
      <c r="A58" s="10">
        <v>48</v>
      </c>
      <c r="B58" s="12" t="s">
        <v>90</v>
      </c>
      <c r="C58" s="12" t="s">
        <v>20</v>
      </c>
      <c r="D58" s="12">
        <v>6</v>
      </c>
      <c r="E58" s="12" t="s">
        <v>87</v>
      </c>
      <c r="F58" s="12">
        <v>0</v>
      </c>
      <c r="G58" s="12">
        <v>12</v>
      </c>
      <c r="H58" s="12">
        <v>3</v>
      </c>
      <c r="I58" s="12">
        <v>0</v>
      </c>
      <c r="J58" s="12">
        <v>0</v>
      </c>
      <c r="K58" s="12">
        <v>4</v>
      </c>
      <c r="L58" s="12">
        <v>0</v>
      </c>
      <c r="M58" s="12">
        <v>0</v>
      </c>
      <c r="N58" s="12">
        <v>19</v>
      </c>
      <c r="O58" s="13"/>
      <c r="Q58" s="7">
        <f>IF(N58=N57,Q57,IF(AND(N58/$Q$10&gt;=0.6,$A58/$A$72&lt;=0.4,$A58=1),"Победитель",IF(AND(N58/$Q$10&gt;=0.5,$A58/$A$72&lt;=0.4),"Призер","")))</f>
      </c>
    </row>
    <row r="59" spans="1:17" s="7" customFormat="1" ht="15">
      <c r="A59" s="10">
        <v>49</v>
      </c>
      <c r="B59" s="12" t="s">
        <v>123</v>
      </c>
      <c r="C59" s="12" t="s">
        <v>20</v>
      </c>
      <c r="D59" s="12">
        <v>6</v>
      </c>
      <c r="E59" s="12" t="s">
        <v>124</v>
      </c>
      <c r="F59" s="12">
        <v>0</v>
      </c>
      <c r="G59" s="12">
        <v>12</v>
      </c>
      <c r="H59" s="12">
        <v>6</v>
      </c>
      <c r="I59" s="12">
        <v>1</v>
      </c>
      <c r="J59" s="12">
        <v>0</v>
      </c>
      <c r="K59" s="12">
        <v>0</v>
      </c>
      <c r="L59" s="12">
        <v>0</v>
      </c>
      <c r="M59" s="12">
        <v>0</v>
      </c>
      <c r="N59" s="12">
        <v>19</v>
      </c>
      <c r="O59" s="13"/>
      <c r="Q59" s="7">
        <f>IF(N59=N58,Q58,IF(AND(N59/$Q$10&gt;=0.6,$A59/$A$106&lt;=0.4,$A59=1),"Победитель",IF(AND(N59/$Q$10&gt;=0.5,$A59/$A$106&lt;=0.4),"Призер","")))</f>
      </c>
    </row>
    <row r="60" spans="1:17" s="7" customFormat="1" ht="15">
      <c r="A60" s="10">
        <v>50</v>
      </c>
      <c r="B60" s="12" t="s">
        <v>183</v>
      </c>
      <c r="C60" s="12" t="s">
        <v>23</v>
      </c>
      <c r="D60" s="12">
        <v>6</v>
      </c>
      <c r="E60" s="12" t="s">
        <v>182</v>
      </c>
      <c r="F60" s="12">
        <v>2</v>
      </c>
      <c r="G60" s="12">
        <v>3</v>
      </c>
      <c r="H60" s="12">
        <v>6</v>
      </c>
      <c r="I60" s="12">
        <v>2</v>
      </c>
      <c r="J60" s="12">
        <v>0</v>
      </c>
      <c r="K60" s="12">
        <v>2</v>
      </c>
      <c r="L60" s="12">
        <v>2</v>
      </c>
      <c r="M60" s="12">
        <v>2</v>
      </c>
      <c r="N60" s="12">
        <v>19</v>
      </c>
      <c r="O60" s="13"/>
      <c r="Q60" s="7">
        <f>IF(N60=N59,Q59,IF(AND(N60/$Q$10&gt;=0.6,$A60/$A$148&lt;=0.4,$A60=1),"Победитель",IF(AND(N60/$Q$10&gt;=0.5,$A60/$A$148&lt;=0.4),"Призер","")))</f>
      </c>
    </row>
    <row r="61" spans="1:17" s="7" customFormat="1" ht="15">
      <c r="A61" s="10">
        <v>51</v>
      </c>
      <c r="B61" s="12" t="s">
        <v>65</v>
      </c>
      <c r="C61" s="12" t="s">
        <v>23</v>
      </c>
      <c r="D61" s="12">
        <v>6</v>
      </c>
      <c r="E61" s="12" t="s">
        <v>63</v>
      </c>
      <c r="F61" s="12">
        <v>0</v>
      </c>
      <c r="G61" s="12">
        <v>6</v>
      </c>
      <c r="H61" s="12">
        <v>3</v>
      </c>
      <c r="I61" s="12">
        <v>4</v>
      </c>
      <c r="J61" s="12">
        <v>0</v>
      </c>
      <c r="K61" s="12">
        <v>3</v>
      </c>
      <c r="L61" s="12">
        <v>0</v>
      </c>
      <c r="M61" s="12">
        <v>2</v>
      </c>
      <c r="N61" s="12">
        <v>18</v>
      </c>
      <c r="O61" s="13"/>
      <c r="Q61" s="7">
        <f>IF(N61=N60,Q60,IF(AND(N61/$Q$10&gt;=0.6,$A61/$A$53&lt;=0.4,$A61=1),"Победитель",IF(AND(N61/$Q$10&gt;=0.5,$A61/$A$53&lt;=0.4),"Призер","")))</f>
      </c>
    </row>
    <row r="62" spans="1:17" s="7" customFormat="1" ht="15">
      <c r="A62" s="10">
        <v>52</v>
      </c>
      <c r="B62" s="12" t="s">
        <v>125</v>
      </c>
      <c r="C62" s="12" t="s">
        <v>23</v>
      </c>
      <c r="D62" s="12">
        <v>6</v>
      </c>
      <c r="E62" s="12" t="s">
        <v>124</v>
      </c>
      <c r="F62" s="12">
        <v>2</v>
      </c>
      <c r="G62" s="12">
        <v>12</v>
      </c>
      <c r="H62" s="12">
        <v>0</v>
      </c>
      <c r="I62" s="12">
        <v>4</v>
      </c>
      <c r="J62" s="12">
        <v>0</v>
      </c>
      <c r="K62" s="12">
        <v>0</v>
      </c>
      <c r="L62" s="12">
        <v>0</v>
      </c>
      <c r="M62" s="12">
        <v>0</v>
      </c>
      <c r="N62" s="12">
        <v>18</v>
      </c>
      <c r="O62" s="13"/>
      <c r="Q62" s="7">
        <f>IF(N62=N61,Q61,IF(AND(N62/$Q$10&gt;=0.6,$A62/$A$106&lt;=0.4,$A62=1),"Победитель",IF(AND(N62/$Q$10&gt;=0.5,$A62/$A$106&lt;=0.4),"Призер","")))</f>
      </c>
    </row>
    <row r="63" spans="1:17" s="7" customFormat="1" ht="15">
      <c r="A63" s="10">
        <v>53</v>
      </c>
      <c r="B63" s="12" t="s">
        <v>171</v>
      </c>
      <c r="C63" s="12" t="s">
        <v>23</v>
      </c>
      <c r="D63" s="12">
        <v>6</v>
      </c>
      <c r="E63" s="12" t="s">
        <v>172</v>
      </c>
      <c r="F63" s="12">
        <v>3</v>
      </c>
      <c r="G63" s="12">
        <v>3</v>
      </c>
      <c r="H63" s="12">
        <v>6</v>
      </c>
      <c r="I63" s="12">
        <v>1</v>
      </c>
      <c r="J63" s="12">
        <v>0</v>
      </c>
      <c r="K63" s="12">
        <v>3</v>
      </c>
      <c r="L63" s="12">
        <v>0</v>
      </c>
      <c r="M63" s="12">
        <v>2</v>
      </c>
      <c r="N63" s="12">
        <v>18</v>
      </c>
      <c r="O63" s="13"/>
      <c r="Q63" s="7">
        <f>IF(N63=N62,Q62,IF(AND(N63/$Q$10&gt;=0.6,$A63/$A$140&lt;=0.4,$A63=1),"Победитель",IF(AND(N63/$Q$10&gt;=0.5,$A63/$A$140&lt;=0.4),"Призер","")))</f>
      </c>
    </row>
    <row r="64" spans="1:17" s="7" customFormat="1" ht="15">
      <c r="A64" s="10">
        <v>54</v>
      </c>
      <c r="B64" s="12" t="s">
        <v>179</v>
      </c>
      <c r="C64" s="12" t="s">
        <v>20</v>
      </c>
      <c r="D64" s="12">
        <v>6</v>
      </c>
      <c r="E64" s="12" t="s">
        <v>176</v>
      </c>
      <c r="F64" s="12">
        <v>2</v>
      </c>
      <c r="G64" s="12">
        <v>6</v>
      </c>
      <c r="H64" s="12">
        <v>0</v>
      </c>
      <c r="I64" s="12">
        <v>10</v>
      </c>
      <c r="J64" s="12">
        <v>0</v>
      </c>
      <c r="K64" s="12">
        <v>0</v>
      </c>
      <c r="L64" s="12">
        <v>0</v>
      </c>
      <c r="M64" s="12">
        <v>0</v>
      </c>
      <c r="N64" s="12">
        <v>18</v>
      </c>
      <c r="O64" s="13"/>
      <c r="Q64" s="7">
        <f>IF(N64=N63,Q63,IF(AND(N64/$Q$10&gt;=0.6,$A64/$A$145&lt;=0.4,$A64=1),"Победитель",IF(AND(N64/$Q$10&gt;=0.5,$A64/$A$145&lt;=0.4),"Призер","")))</f>
      </c>
    </row>
    <row r="65" spans="1:17" s="7" customFormat="1" ht="15">
      <c r="A65" s="10">
        <v>55</v>
      </c>
      <c r="B65" s="12" t="s">
        <v>184</v>
      </c>
      <c r="C65" s="12" t="s">
        <v>23</v>
      </c>
      <c r="D65" s="12">
        <v>6</v>
      </c>
      <c r="E65" s="12" t="s">
        <v>182</v>
      </c>
      <c r="F65" s="12">
        <v>3</v>
      </c>
      <c r="G65" s="12">
        <v>3</v>
      </c>
      <c r="H65" s="12">
        <v>6</v>
      </c>
      <c r="I65" s="12">
        <v>2</v>
      </c>
      <c r="J65" s="12">
        <v>0</v>
      </c>
      <c r="K65" s="12">
        <v>2</v>
      </c>
      <c r="L65" s="12">
        <v>0</v>
      </c>
      <c r="M65" s="12">
        <v>2</v>
      </c>
      <c r="N65" s="12">
        <v>18</v>
      </c>
      <c r="O65" s="13"/>
      <c r="P65" s="7">
        <f>AVERAGE(N63:N65)</f>
        <v>18</v>
      </c>
      <c r="Q65" s="7">
        <f>IF(N65=N64,Q64,IF(AND(N65/$Q$10&gt;=0.6,$A65/$A$148&lt;=0.4,$A65=1),"Победитель",IF(AND(N65/$Q$10&gt;=0.5,$A65/$A$148&lt;=0.4),"Призер","")))</f>
      </c>
    </row>
    <row r="66" spans="1:17" s="7" customFormat="1" ht="15">
      <c r="A66" s="10">
        <v>56</v>
      </c>
      <c r="B66" s="12" t="s">
        <v>189</v>
      </c>
      <c r="C66" s="12" t="s">
        <v>23</v>
      </c>
      <c r="D66" s="12">
        <v>6</v>
      </c>
      <c r="E66" s="12" t="s">
        <v>190</v>
      </c>
      <c r="F66" s="12">
        <v>1</v>
      </c>
      <c r="G66" s="12">
        <v>12</v>
      </c>
      <c r="H66" s="12">
        <v>0</v>
      </c>
      <c r="I66" s="12">
        <v>2</v>
      </c>
      <c r="J66" s="12">
        <v>0</v>
      </c>
      <c r="K66" s="12">
        <v>0</v>
      </c>
      <c r="L66" s="12">
        <v>0</v>
      </c>
      <c r="M66" s="12">
        <v>3</v>
      </c>
      <c r="N66" s="12">
        <v>18</v>
      </c>
      <c r="O66" s="13"/>
      <c r="Q66" s="7">
        <f>IF(N66=N65,Q65,IF(AND(N66/$Q$10&gt;=0.6,$A66/$A$157&lt;=0.4,$A66=1),"Победитель",IF(AND(N66/$Q$10&gt;=0.5,$A66/$A$157&lt;=0.4),"Призер","")))</f>
      </c>
    </row>
    <row r="67" spans="1:17" s="7" customFormat="1" ht="15">
      <c r="A67" s="10">
        <v>57</v>
      </c>
      <c r="B67" s="12" t="s">
        <v>196</v>
      </c>
      <c r="C67" s="12" t="s">
        <v>20</v>
      </c>
      <c r="D67" s="12">
        <v>6</v>
      </c>
      <c r="E67" s="12" t="s">
        <v>197</v>
      </c>
      <c r="F67" s="12">
        <v>2</v>
      </c>
      <c r="G67" s="12">
        <v>6</v>
      </c>
      <c r="H67" s="12">
        <v>2</v>
      </c>
      <c r="I67" s="12">
        <v>0</v>
      </c>
      <c r="J67" s="12">
        <v>0</v>
      </c>
      <c r="K67" s="12">
        <v>0</v>
      </c>
      <c r="L67" s="12">
        <v>0</v>
      </c>
      <c r="M67" s="12">
        <v>8</v>
      </c>
      <c r="N67" s="12">
        <v>18</v>
      </c>
      <c r="O67" s="13"/>
      <c r="Q67" s="7">
        <f>IF(N67=N66,Q66,IF(AND(N67/$Q$10&gt;=0.6,$A67/$A$166&lt;=0.4,$A67=1),"Победитель",IF(AND(N67/$Q$10&gt;=0.5,$A67/$A$166&lt;=0.4),"Призер","")))</f>
      </c>
    </row>
    <row r="68" spans="1:17" s="7" customFormat="1" ht="15">
      <c r="A68" s="10">
        <v>58</v>
      </c>
      <c r="B68" s="12" t="s">
        <v>66</v>
      </c>
      <c r="C68" s="12" t="s">
        <v>23</v>
      </c>
      <c r="D68" s="12">
        <v>6</v>
      </c>
      <c r="E68" s="12" t="s">
        <v>63</v>
      </c>
      <c r="F68" s="12">
        <v>2</v>
      </c>
      <c r="G68" s="12">
        <v>6</v>
      </c>
      <c r="H68" s="12">
        <v>0</v>
      </c>
      <c r="I68" s="12">
        <v>4</v>
      </c>
      <c r="J68" s="12">
        <v>0</v>
      </c>
      <c r="K68" s="12">
        <v>5</v>
      </c>
      <c r="L68" s="12">
        <v>0</v>
      </c>
      <c r="M68" s="12">
        <v>0</v>
      </c>
      <c r="N68" s="12">
        <v>17</v>
      </c>
      <c r="O68" s="13"/>
      <c r="Q68" s="7">
        <f>IF(N68=N67,Q67,IF(AND(N68/$Q$10&gt;=0.6,$A68/$A$53&lt;=0.4,$A68=1),"Победитель",IF(AND(N68/$Q$10&gt;=0.5,$A68/$A$53&lt;=0.4),"Призер","")))</f>
      </c>
    </row>
    <row r="69" spans="1:17" s="7" customFormat="1" ht="15">
      <c r="A69" s="10">
        <v>59</v>
      </c>
      <c r="B69" s="12" t="s">
        <v>206</v>
      </c>
      <c r="C69" s="12" t="s">
        <v>20</v>
      </c>
      <c r="D69" s="12">
        <v>6</v>
      </c>
      <c r="E69" s="12" t="s">
        <v>207</v>
      </c>
      <c r="F69" s="12">
        <v>0</v>
      </c>
      <c r="G69" s="12">
        <v>6</v>
      </c>
      <c r="H69" s="12">
        <v>6</v>
      </c>
      <c r="I69" s="12">
        <v>0</v>
      </c>
      <c r="J69" s="12">
        <v>1</v>
      </c>
      <c r="K69" s="12">
        <v>2</v>
      </c>
      <c r="L69" s="12">
        <v>0</v>
      </c>
      <c r="M69" s="12">
        <v>2</v>
      </c>
      <c r="N69" s="12">
        <v>17</v>
      </c>
      <c r="O69" s="13"/>
      <c r="Q69" s="7">
        <f>IF(N69=N68,Q68,IF(AND(N69/$Q$10&gt;=0.6,$A69/$A$171&lt;=0.4,$A69=1),"Победитель",IF(AND(N69/$Q$10&gt;=0.5,$A69/$A$171&lt;=0.4),"Призер","")))</f>
      </c>
    </row>
    <row r="70" spans="1:17" s="7" customFormat="1" ht="15">
      <c r="A70" s="10">
        <v>60</v>
      </c>
      <c r="B70" s="12" t="s">
        <v>58</v>
      </c>
      <c r="C70" s="12" t="s">
        <v>20</v>
      </c>
      <c r="D70" s="12">
        <v>6</v>
      </c>
      <c r="E70" s="12" t="s">
        <v>59</v>
      </c>
      <c r="F70" s="12">
        <v>0</v>
      </c>
      <c r="G70" s="12">
        <v>6</v>
      </c>
      <c r="H70" s="12">
        <v>4</v>
      </c>
      <c r="I70" s="12">
        <v>6</v>
      </c>
      <c r="J70" s="12">
        <v>0</v>
      </c>
      <c r="K70" s="12">
        <v>0</v>
      </c>
      <c r="L70" s="12">
        <v>0</v>
      </c>
      <c r="M70" s="12">
        <v>0</v>
      </c>
      <c r="N70" s="12">
        <v>16</v>
      </c>
      <c r="O70" s="13"/>
      <c r="Q70" s="7">
        <f>IF(N70=N69,Q69,IF(AND(N70/$Q$10&gt;=0.6,$A70/$A$44&lt;=0.4,$A70=1),"Победитель",IF(AND(N70/$Q$10&gt;=0.5,$A70/$A$44&lt;=0.4),"Призер","")))</f>
      </c>
    </row>
    <row r="71" spans="1:17" s="7" customFormat="1" ht="15">
      <c r="A71" s="10">
        <v>61</v>
      </c>
      <c r="B71" s="12" t="s">
        <v>67</v>
      </c>
      <c r="C71" s="12" t="s">
        <v>23</v>
      </c>
      <c r="D71" s="12">
        <v>6</v>
      </c>
      <c r="E71" s="12" t="s">
        <v>63</v>
      </c>
      <c r="F71" s="12">
        <v>2</v>
      </c>
      <c r="G71" s="12">
        <v>0</v>
      </c>
      <c r="H71" s="12">
        <v>9</v>
      </c>
      <c r="I71" s="12">
        <v>5</v>
      </c>
      <c r="J71" s="12">
        <v>0</v>
      </c>
      <c r="K71" s="12">
        <v>0</v>
      </c>
      <c r="L71" s="12">
        <v>0</v>
      </c>
      <c r="M71" s="12">
        <v>0</v>
      </c>
      <c r="N71" s="12">
        <v>16</v>
      </c>
      <c r="O71" s="13"/>
      <c r="Q71" s="7">
        <f>IF(N71=N70,Q70,IF(AND(N71/$Q$10&gt;=0.6,$A71/$A$53&lt;=0.4,$A71=1),"Победитель",IF(AND(N71/$Q$10&gt;=0.5,$A71/$A$53&lt;=0.4),"Призер","")))</f>
      </c>
    </row>
    <row r="72" spans="1:17" s="7" customFormat="1" ht="15">
      <c r="A72" s="10">
        <v>62</v>
      </c>
      <c r="B72" s="12" t="s">
        <v>68</v>
      </c>
      <c r="C72" s="12" t="s">
        <v>20</v>
      </c>
      <c r="D72" s="12">
        <v>6</v>
      </c>
      <c r="E72" s="12" t="s">
        <v>63</v>
      </c>
      <c r="F72" s="12">
        <v>3</v>
      </c>
      <c r="G72" s="12">
        <v>6</v>
      </c>
      <c r="H72" s="12">
        <v>0</v>
      </c>
      <c r="I72" s="12">
        <v>6</v>
      </c>
      <c r="J72" s="12">
        <v>0</v>
      </c>
      <c r="K72" s="12">
        <v>0</v>
      </c>
      <c r="L72" s="12">
        <v>0</v>
      </c>
      <c r="M72" s="12">
        <v>1</v>
      </c>
      <c r="N72" s="12">
        <v>16</v>
      </c>
      <c r="O72" s="13"/>
      <c r="Q72" s="7">
        <f>IF(N72=N71,Q71,IF(AND(N72/$Q$10&gt;=0.6,$A72/$A$53&lt;=0.4,$A72=1),"Победитель",IF(AND(N72/$Q$10&gt;=0.5,$A72/$A$53&lt;=0.4),"Призер","")))</f>
      </c>
    </row>
    <row r="73" spans="1:17" s="7" customFormat="1" ht="15">
      <c r="A73" s="10">
        <v>63</v>
      </c>
      <c r="B73" s="12" t="s">
        <v>155</v>
      </c>
      <c r="C73" s="12" t="s">
        <v>23</v>
      </c>
      <c r="D73" s="12">
        <v>6</v>
      </c>
      <c r="E73" s="12" t="s">
        <v>154</v>
      </c>
      <c r="F73" s="12">
        <v>2</v>
      </c>
      <c r="G73" s="12">
        <v>3</v>
      </c>
      <c r="H73" s="12">
        <v>2</v>
      </c>
      <c r="I73" s="12">
        <v>9</v>
      </c>
      <c r="J73" s="12">
        <v>0</v>
      </c>
      <c r="K73" s="12">
        <v>0</v>
      </c>
      <c r="L73" s="12">
        <v>0</v>
      </c>
      <c r="M73" s="12">
        <v>0</v>
      </c>
      <c r="N73" s="12">
        <v>16</v>
      </c>
      <c r="O73" s="13"/>
      <c r="Q73" s="7">
        <f>IF(N73=N72,Q72,IF(AND(N73/$Q$10&gt;=0.6,$A73/$A$131&lt;=0.4,$A73=1),"Победитель",IF(AND(N73/$Q$10&gt;=0.5,$A73/$A$131&lt;=0.4),"Призер","")))</f>
      </c>
    </row>
    <row r="74" spans="1:17" s="7" customFormat="1" ht="15">
      <c r="A74" s="10">
        <v>64</v>
      </c>
      <c r="B74" s="12" t="s">
        <v>156</v>
      </c>
      <c r="C74" s="12" t="s">
        <v>23</v>
      </c>
      <c r="D74" s="12">
        <v>6</v>
      </c>
      <c r="E74" s="12" t="s">
        <v>154</v>
      </c>
      <c r="F74" s="12">
        <v>1</v>
      </c>
      <c r="G74" s="12">
        <v>6</v>
      </c>
      <c r="H74" s="12">
        <v>0</v>
      </c>
      <c r="I74" s="12">
        <v>9</v>
      </c>
      <c r="J74" s="12">
        <v>0</v>
      </c>
      <c r="K74" s="12">
        <v>0</v>
      </c>
      <c r="L74" s="12">
        <v>0</v>
      </c>
      <c r="M74" s="12">
        <v>0</v>
      </c>
      <c r="N74" s="12">
        <v>16</v>
      </c>
      <c r="O74" s="13"/>
      <c r="Q74" s="7">
        <f>IF(N74=N73,Q73,IF(AND(N74/$Q$10&gt;=0.6,$A74/$A$131&lt;=0.4,$A74=1),"Победитель",IF(AND(N74/$Q$10&gt;=0.5,$A74/$A$131&lt;=0.4),"Призер","")))</f>
      </c>
    </row>
    <row r="75" spans="1:17" s="7" customFormat="1" ht="15">
      <c r="A75" s="10">
        <v>65</v>
      </c>
      <c r="B75" s="12" t="s">
        <v>157</v>
      </c>
      <c r="C75" s="12" t="s">
        <v>23</v>
      </c>
      <c r="D75" s="12">
        <v>6</v>
      </c>
      <c r="E75" s="12" t="s">
        <v>154</v>
      </c>
      <c r="F75" s="12">
        <v>3</v>
      </c>
      <c r="G75" s="12">
        <v>6</v>
      </c>
      <c r="H75" s="12">
        <v>0</v>
      </c>
      <c r="I75" s="12">
        <v>7</v>
      </c>
      <c r="J75" s="12">
        <v>0</v>
      </c>
      <c r="K75" s="12">
        <v>0</v>
      </c>
      <c r="L75" s="12">
        <v>0</v>
      </c>
      <c r="M75" s="12">
        <v>0</v>
      </c>
      <c r="N75" s="12">
        <v>16</v>
      </c>
      <c r="O75" s="13"/>
      <c r="Q75" s="7">
        <f>IF(N75=N74,Q74,IF(AND(N75/$Q$10&gt;=0.6,$A75/$A$131&lt;=0.4,$A75=1),"Победитель",IF(AND(N75/$Q$10&gt;=0.5,$A75/$A$131&lt;=0.4),"Призер","")))</f>
      </c>
    </row>
    <row r="76" spans="1:17" s="7" customFormat="1" ht="15">
      <c r="A76" s="10">
        <v>66</v>
      </c>
      <c r="B76" s="12" t="s">
        <v>60</v>
      </c>
      <c r="C76" s="12" t="s">
        <v>20</v>
      </c>
      <c r="D76" s="12">
        <v>6</v>
      </c>
      <c r="E76" s="12" t="s">
        <v>59</v>
      </c>
      <c r="F76" s="12">
        <v>1</v>
      </c>
      <c r="G76" s="12">
        <v>6</v>
      </c>
      <c r="H76" s="12">
        <v>2</v>
      </c>
      <c r="I76" s="12">
        <v>3</v>
      </c>
      <c r="J76" s="12">
        <v>0</v>
      </c>
      <c r="K76" s="12">
        <v>3</v>
      </c>
      <c r="L76" s="12">
        <v>0</v>
      </c>
      <c r="M76" s="12">
        <v>0</v>
      </c>
      <c r="N76" s="12">
        <v>15</v>
      </c>
      <c r="O76" s="13"/>
      <c r="Q76" s="7">
        <f>IF(N76=N75,Q75,IF(AND(N76/$Q$10&gt;=0.6,$A76/$A$44&lt;=0.4,$A76=1),"Победитель",IF(AND(N76/$Q$10&gt;=0.5,$A76/$A$44&lt;=0.4),"Призер","")))</f>
      </c>
    </row>
    <row r="77" spans="1:17" s="7" customFormat="1" ht="15">
      <c r="A77" s="10">
        <v>67</v>
      </c>
      <c r="B77" s="12" t="s">
        <v>74</v>
      </c>
      <c r="C77" s="12" t="s">
        <v>23</v>
      </c>
      <c r="D77" s="12">
        <v>6</v>
      </c>
      <c r="E77" s="12" t="s">
        <v>73</v>
      </c>
      <c r="F77" s="12">
        <v>2</v>
      </c>
      <c r="G77" s="12">
        <v>3</v>
      </c>
      <c r="H77" s="12">
        <v>6</v>
      </c>
      <c r="I77" s="12">
        <v>2</v>
      </c>
      <c r="J77" s="12">
        <v>0</v>
      </c>
      <c r="K77" s="12">
        <v>0</v>
      </c>
      <c r="L77" s="12">
        <v>0</v>
      </c>
      <c r="M77" s="12">
        <v>2</v>
      </c>
      <c r="N77" s="12">
        <v>15</v>
      </c>
      <c r="O77" s="13"/>
      <c r="Q77" s="7">
        <f>IF(N77=N76,Q76,IF(AND(N77/$Q$10&gt;=0.6,$A77/$A$57&lt;=0.4,$A77=1),"Победитель",IF(AND(N77/$Q$10&gt;=0.5,$A77/$A$57&lt;=0.4),"Призер","")))</f>
      </c>
    </row>
    <row r="78" spans="1:17" s="7" customFormat="1" ht="15">
      <c r="A78" s="10">
        <v>68</v>
      </c>
      <c r="B78" s="12" t="s">
        <v>80</v>
      </c>
      <c r="C78" s="12" t="s">
        <v>20</v>
      </c>
      <c r="D78" s="12">
        <v>6</v>
      </c>
      <c r="E78" s="12" t="s">
        <v>78</v>
      </c>
      <c r="F78" s="12">
        <v>0</v>
      </c>
      <c r="G78" s="12">
        <v>3</v>
      </c>
      <c r="H78" s="12">
        <v>3</v>
      </c>
      <c r="I78" s="12">
        <v>0</v>
      </c>
      <c r="J78" s="12">
        <v>0</v>
      </c>
      <c r="K78" s="12">
        <v>3</v>
      </c>
      <c r="L78" s="12">
        <v>3</v>
      </c>
      <c r="M78" s="12">
        <v>3</v>
      </c>
      <c r="N78" s="12">
        <v>15</v>
      </c>
      <c r="O78" s="13"/>
      <c r="Q78" s="7">
        <f>IF(N78=N77,Q77,IF(AND(N78/$Q$10&gt;=0.6,$A78/$A$61&lt;=0.4,$A78=1),"Победитель",IF(AND(N78/$Q$10&gt;=0.5,$A78/$A$61&lt;=0.4),"Призер","")))</f>
      </c>
    </row>
    <row r="79" spans="1:17" s="7" customFormat="1" ht="15">
      <c r="A79" s="10">
        <v>69</v>
      </c>
      <c r="B79" s="12" t="s">
        <v>104</v>
      </c>
      <c r="C79" s="12" t="s">
        <v>20</v>
      </c>
      <c r="D79" s="12">
        <v>6</v>
      </c>
      <c r="E79" s="12" t="s">
        <v>101</v>
      </c>
      <c r="F79" s="12">
        <v>2</v>
      </c>
      <c r="G79" s="12">
        <v>6</v>
      </c>
      <c r="H79" s="12">
        <v>0</v>
      </c>
      <c r="I79" s="12">
        <v>2</v>
      </c>
      <c r="J79" s="12">
        <v>0</v>
      </c>
      <c r="K79" s="12">
        <v>3</v>
      </c>
      <c r="L79" s="12">
        <v>0</v>
      </c>
      <c r="M79" s="12">
        <v>2</v>
      </c>
      <c r="N79" s="12">
        <v>15</v>
      </c>
      <c r="O79" s="13"/>
      <c r="Q79" s="7">
        <f>IF(N79=N78,Q78,IF(AND(N79/$Q$10&gt;=0.6,$A79/$A$82&lt;=0.4,$A79=1),"Победитель",IF(AND(N79/$Q$10&gt;=0.5,$A79/$A$82&lt;=0.4),"Призер","")))</f>
      </c>
    </row>
    <row r="80" spans="1:17" s="7" customFormat="1" ht="15">
      <c r="A80" s="10">
        <v>70</v>
      </c>
      <c r="B80" s="12" t="s">
        <v>107</v>
      </c>
      <c r="C80" s="12" t="s">
        <v>23</v>
      </c>
      <c r="D80" s="12">
        <v>6</v>
      </c>
      <c r="E80" s="12" t="s">
        <v>108</v>
      </c>
      <c r="F80" s="12">
        <v>3</v>
      </c>
      <c r="G80" s="12">
        <v>6</v>
      </c>
      <c r="H80" s="12">
        <v>0</v>
      </c>
      <c r="I80" s="12">
        <v>2</v>
      </c>
      <c r="J80" s="12">
        <v>1</v>
      </c>
      <c r="K80" s="12">
        <v>2</v>
      </c>
      <c r="L80" s="12">
        <v>0</v>
      </c>
      <c r="M80" s="12">
        <v>1</v>
      </c>
      <c r="N80" s="12">
        <v>15</v>
      </c>
      <c r="O80" s="13"/>
      <c r="Q80" s="7">
        <f>IF(N80=N79,Q79,IF(AND(N80/$Q$10&gt;=0.6,$A80/$A$97&lt;=0.4,$A80=1),"Победитель",IF(AND(N80/$Q$10&gt;=0.5,$A80/$A$97&lt;=0.4),"Призер","")))</f>
      </c>
    </row>
    <row r="81" spans="1:17" s="7" customFormat="1" ht="15">
      <c r="A81" s="10">
        <v>71</v>
      </c>
      <c r="B81" s="12" t="s">
        <v>158</v>
      </c>
      <c r="C81" s="12" t="s">
        <v>23</v>
      </c>
      <c r="D81" s="12">
        <v>6</v>
      </c>
      <c r="E81" s="12" t="s">
        <v>154</v>
      </c>
      <c r="F81" s="12">
        <v>1</v>
      </c>
      <c r="G81" s="12">
        <v>6</v>
      </c>
      <c r="H81" s="12">
        <v>0</v>
      </c>
      <c r="I81" s="12">
        <v>8</v>
      </c>
      <c r="J81" s="12">
        <v>0</v>
      </c>
      <c r="K81" s="12">
        <v>0</v>
      </c>
      <c r="L81" s="12">
        <v>0</v>
      </c>
      <c r="M81" s="12">
        <v>0</v>
      </c>
      <c r="N81" s="12">
        <v>15</v>
      </c>
      <c r="O81" s="13"/>
      <c r="Q81" s="7">
        <f>IF(N81=N80,Q80,IF(AND(N81/$Q$10&gt;=0.6,$A81/$A$131&lt;=0.4,$A81=1),"Победитель",IF(AND(N81/$Q$10&gt;=0.5,$A81/$A$131&lt;=0.4),"Призер","")))</f>
      </c>
    </row>
    <row r="82" spans="1:17" s="7" customFormat="1" ht="15">
      <c r="A82" s="10">
        <v>72</v>
      </c>
      <c r="B82" s="12" t="s">
        <v>159</v>
      </c>
      <c r="C82" s="12" t="s">
        <v>20</v>
      </c>
      <c r="D82" s="12">
        <v>6</v>
      </c>
      <c r="E82" s="12" t="s">
        <v>154</v>
      </c>
      <c r="F82" s="12">
        <v>2</v>
      </c>
      <c r="G82" s="12">
        <v>3</v>
      </c>
      <c r="H82" s="12">
        <v>2</v>
      </c>
      <c r="I82" s="12">
        <v>8</v>
      </c>
      <c r="J82" s="12">
        <v>0</v>
      </c>
      <c r="K82" s="12">
        <v>0</v>
      </c>
      <c r="L82" s="12">
        <v>0</v>
      </c>
      <c r="M82" s="12">
        <v>0</v>
      </c>
      <c r="N82" s="12">
        <v>15</v>
      </c>
      <c r="O82" s="13"/>
      <c r="Q82" s="7">
        <f>IF(N82=N81,Q81,IF(AND(N82/$Q$10&gt;=0.6,$A82/$A$131&lt;=0.4,$A82=1),"Победитель",IF(AND(N82/$Q$10&gt;=0.5,$A82/$A$131&lt;=0.4),"Призер","")))</f>
      </c>
    </row>
    <row r="83" spans="1:17" s="7" customFormat="1" ht="15">
      <c r="A83" s="10">
        <v>73</v>
      </c>
      <c r="B83" s="12" t="s">
        <v>173</v>
      </c>
      <c r="C83" s="12" t="s">
        <v>23</v>
      </c>
      <c r="D83" s="12">
        <v>6</v>
      </c>
      <c r="E83" s="12" t="s">
        <v>172</v>
      </c>
      <c r="F83" s="12">
        <v>2</v>
      </c>
      <c r="G83" s="12">
        <v>3</v>
      </c>
      <c r="H83" s="12">
        <v>3</v>
      </c>
      <c r="I83" s="12">
        <v>2</v>
      </c>
      <c r="J83" s="12">
        <v>0</v>
      </c>
      <c r="K83" s="12">
        <v>5</v>
      </c>
      <c r="L83" s="12">
        <v>0</v>
      </c>
      <c r="M83" s="12">
        <v>0</v>
      </c>
      <c r="N83" s="12">
        <v>15</v>
      </c>
      <c r="O83" s="13"/>
      <c r="Q83" s="7">
        <f>IF(N83=N82,Q82,IF(AND(N83/$Q$10&gt;=0.6,$A83/$A$140&lt;=0.4,$A83=1),"Победитель",IF(AND(N83/$Q$10&gt;=0.5,$A83/$A$140&lt;=0.4),"Призер","")))</f>
      </c>
    </row>
    <row r="84" spans="1:17" s="7" customFormat="1" ht="15">
      <c r="A84" s="10">
        <v>74</v>
      </c>
      <c r="B84" s="12" t="s">
        <v>39</v>
      </c>
      <c r="C84" s="12" t="s">
        <v>20</v>
      </c>
      <c r="D84" s="12">
        <v>6</v>
      </c>
      <c r="E84" s="12" t="s">
        <v>40</v>
      </c>
      <c r="F84" s="12">
        <v>1</v>
      </c>
      <c r="G84" s="12">
        <v>6</v>
      </c>
      <c r="H84" s="12">
        <v>0</v>
      </c>
      <c r="I84" s="12">
        <v>3</v>
      </c>
      <c r="J84" s="12">
        <v>1</v>
      </c>
      <c r="K84" s="12">
        <v>3</v>
      </c>
      <c r="L84" s="12">
        <v>0</v>
      </c>
      <c r="M84" s="12">
        <v>0</v>
      </c>
      <c r="N84" s="12">
        <v>14</v>
      </c>
      <c r="O84" s="13"/>
      <c r="Q84" s="7">
        <f>IF(N84=N83,Q83,IF(AND(N84/$Q$10&gt;=0.6,$A84/$A$33&lt;=0.4,$A84=1),"Победитель",IF(AND(N84/$Q$10&gt;=0.5,$A84/$A$33&lt;=0.4),"Призер","")))</f>
      </c>
    </row>
    <row r="85" spans="1:17" s="7" customFormat="1" ht="15">
      <c r="A85" s="10">
        <v>75</v>
      </c>
      <c r="B85" s="12" t="s">
        <v>41</v>
      </c>
      <c r="C85" s="12" t="s">
        <v>23</v>
      </c>
      <c r="D85" s="12">
        <v>6</v>
      </c>
      <c r="E85" s="12" t="s">
        <v>40</v>
      </c>
      <c r="F85" s="12">
        <v>0</v>
      </c>
      <c r="G85" s="12">
        <v>6</v>
      </c>
      <c r="H85" s="12">
        <v>0</v>
      </c>
      <c r="I85" s="12">
        <v>1</v>
      </c>
      <c r="J85" s="12">
        <v>0</v>
      </c>
      <c r="K85" s="12">
        <v>6</v>
      </c>
      <c r="L85" s="12">
        <v>0</v>
      </c>
      <c r="M85" s="12">
        <v>1</v>
      </c>
      <c r="N85" s="12">
        <v>14</v>
      </c>
      <c r="O85" s="13"/>
      <c r="Q85" s="7">
        <f>IF(N85=N84,Q84,IF(AND(N85/$Q$10&gt;=0.6,$A85/$A$33&lt;=0.4,$A85=1),"Победитель",IF(AND(N85/$Q$10&gt;=0.5,$A85/$A$33&lt;=0.4),"Призер","")))</f>
      </c>
    </row>
    <row r="86" spans="1:17" s="7" customFormat="1" ht="15">
      <c r="A86" s="10">
        <v>76</v>
      </c>
      <c r="B86" s="12" t="s">
        <v>91</v>
      </c>
      <c r="C86" s="12" t="s">
        <v>23</v>
      </c>
      <c r="D86" s="12">
        <v>6</v>
      </c>
      <c r="E86" s="12" t="s">
        <v>87</v>
      </c>
      <c r="F86" s="12">
        <v>1</v>
      </c>
      <c r="G86" s="12">
        <v>6</v>
      </c>
      <c r="H86" s="12">
        <v>0</v>
      </c>
      <c r="I86" s="12">
        <v>3</v>
      </c>
      <c r="J86" s="12">
        <v>0</v>
      </c>
      <c r="K86" s="12">
        <v>2</v>
      </c>
      <c r="L86" s="12">
        <v>0</v>
      </c>
      <c r="M86" s="12">
        <v>2</v>
      </c>
      <c r="N86" s="12">
        <v>14</v>
      </c>
      <c r="O86" s="13"/>
      <c r="Q86" s="7">
        <f>IF(N86=N85,Q85,IF(AND(N86/$Q$10&gt;=0.6,$A86/$A$72&lt;=0.4,$A86=1),"Победитель",IF(AND(N86/$Q$10&gt;=0.5,$A86/$A$72&lt;=0.4),"Призер","")))</f>
      </c>
    </row>
    <row r="87" spans="1:17" s="7" customFormat="1" ht="15">
      <c r="A87" s="10">
        <v>77</v>
      </c>
      <c r="B87" s="12" t="s">
        <v>92</v>
      </c>
      <c r="C87" s="12" t="s">
        <v>23</v>
      </c>
      <c r="D87" s="12">
        <v>6</v>
      </c>
      <c r="E87" s="12" t="s">
        <v>87</v>
      </c>
      <c r="F87" s="12">
        <v>1</v>
      </c>
      <c r="G87" s="12">
        <v>6</v>
      </c>
      <c r="H87" s="12">
        <v>0</v>
      </c>
      <c r="I87" s="12">
        <v>2</v>
      </c>
      <c r="J87" s="12">
        <v>0</v>
      </c>
      <c r="K87" s="12">
        <v>5</v>
      </c>
      <c r="L87" s="12">
        <v>0</v>
      </c>
      <c r="M87" s="12">
        <v>0</v>
      </c>
      <c r="N87" s="12">
        <v>14</v>
      </c>
      <c r="O87" s="13"/>
      <c r="Q87" s="7">
        <f>IF(N87=N86,Q86,IF(AND(N87/$Q$10&gt;=0.6,$A87/$A$72&lt;=0.4,$A87=1),"Победитель",IF(AND(N87/$Q$10&gt;=0.5,$A87/$A$72&lt;=0.4),"Призер","")))</f>
      </c>
    </row>
    <row r="88" spans="1:17" s="7" customFormat="1" ht="15">
      <c r="A88" s="10">
        <v>78</v>
      </c>
      <c r="B88" s="12" t="s">
        <v>109</v>
      </c>
      <c r="C88" s="12" t="s">
        <v>20</v>
      </c>
      <c r="D88" s="12">
        <v>6</v>
      </c>
      <c r="E88" s="12" t="s">
        <v>108</v>
      </c>
      <c r="F88" s="12">
        <v>1</v>
      </c>
      <c r="G88" s="12">
        <v>6</v>
      </c>
      <c r="H88" s="12">
        <v>0</v>
      </c>
      <c r="I88" s="12">
        <v>3</v>
      </c>
      <c r="J88" s="12">
        <v>4</v>
      </c>
      <c r="K88" s="12">
        <v>0</v>
      </c>
      <c r="L88" s="12">
        <v>0</v>
      </c>
      <c r="M88" s="12">
        <v>0</v>
      </c>
      <c r="N88" s="12">
        <v>14</v>
      </c>
      <c r="O88" s="13"/>
      <c r="Q88" s="7">
        <f>IF(N88=N87,Q87,IF(AND(N88/$Q$10&gt;=0.6,$A88/$A$97&lt;=0.4,$A88=1),"Победитель",IF(AND(N88/$Q$10&gt;=0.5,$A88/$A$97&lt;=0.4),"Призер","")))</f>
      </c>
    </row>
    <row r="89" spans="1:17" s="7" customFormat="1" ht="15">
      <c r="A89" s="10">
        <v>79</v>
      </c>
      <c r="B89" s="12" t="s">
        <v>174</v>
      </c>
      <c r="C89" s="12" t="s">
        <v>23</v>
      </c>
      <c r="D89" s="12">
        <v>6</v>
      </c>
      <c r="E89" s="12" t="s">
        <v>172</v>
      </c>
      <c r="F89" s="12">
        <v>1</v>
      </c>
      <c r="G89" s="12">
        <v>0</v>
      </c>
      <c r="H89" s="12">
        <v>0</v>
      </c>
      <c r="I89" s="12">
        <v>2</v>
      </c>
      <c r="J89" s="12">
        <v>0</v>
      </c>
      <c r="K89" s="12">
        <v>1</v>
      </c>
      <c r="L89" s="12">
        <v>0</v>
      </c>
      <c r="M89" s="12">
        <v>10</v>
      </c>
      <c r="N89" s="12">
        <v>14</v>
      </c>
      <c r="O89" s="13"/>
      <c r="P89" s="7">
        <f>AVERAGE(N87:N89)</f>
        <v>14</v>
      </c>
      <c r="Q89" s="7">
        <f>IF(N89=N88,Q88,IF(AND(N89/$Q$10&gt;=0.6,$A89/$A$140&lt;=0.4,$A89=1),"Победитель",IF(AND(N89/$Q$10&gt;=0.5,$A89/$A$140&lt;=0.4),"Призер","")))</f>
      </c>
    </row>
    <row r="90" spans="1:17" s="7" customFormat="1" ht="15">
      <c r="A90" s="10">
        <v>80</v>
      </c>
      <c r="B90" s="12" t="s">
        <v>69</v>
      </c>
      <c r="C90" s="12" t="s">
        <v>23</v>
      </c>
      <c r="D90" s="12">
        <v>6</v>
      </c>
      <c r="E90" s="12" t="s">
        <v>63</v>
      </c>
      <c r="F90" s="12">
        <v>1</v>
      </c>
      <c r="G90" s="12">
        <v>6</v>
      </c>
      <c r="H90" s="12">
        <v>3</v>
      </c>
      <c r="I90" s="12">
        <v>0</v>
      </c>
      <c r="J90" s="12">
        <v>0</v>
      </c>
      <c r="K90" s="12">
        <v>0</v>
      </c>
      <c r="L90" s="12">
        <v>0</v>
      </c>
      <c r="M90" s="12">
        <v>3</v>
      </c>
      <c r="N90" s="12">
        <v>13</v>
      </c>
      <c r="O90" s="13"/>
      <c r="Q90" s="7">
        <f>IF(N90=N89,Q89,IF(AND(N90/$Q$10&gt;=0.6,$A90/$A$53&lt;=0.4,$A90=1),"Победитель",IF(AND(N90/$Q$10&gt;=0.5,$A90/$A$53&lt;=0.4),"Призер","")))</f>
      </c>
    </row>
    <row r="91" spans="1:17" s="7" customFormat="1" ht="15">
      <c r="A91" s="10">
        <v>81</v>
      </c>
      <c r="B91" s="12" t="s">
        <v>93</v>
      </c>
      <c r="C91" s="12" t="s">
        <v>23</v>
      </c>
      <c r="D91" s="12">
        <v>6</v>
      </c>
      <c r="E91" s="12" t="s">
        <v>87</v>
      </c>
      <c r="F91" s="12">
        <v>0</v>
      </c>
      <c r="G91" s="12">
        <v>6</v>
      </c>
      <c r="H91" s="12">
        <v>3</v>
      </c>
      <c r="I91" s="12">
        <v>4</v>
      </c>
      <c r="J91" s="12">
        <v>0</v>
      </c>
      <c r="K91" s="12">
        <v>0</v>
      </c>
      <c r="L91" s="12">
        <v>0</v>
      </c>
      <c r="M91" s="12">
        <v>0</v>
      </c>
      <c r="N91" s="12">
        <v>13</v>
      </c>
      <c r="O91" s="13"/>
      <c r="Q91" s="7">
        <f>IF(N91=N90,Q90,IF(AND(N91/$Q$10&gt;=0.6,$A91/$A$72&lt;=0.4,$A91=1),"Победитель",IF(AND(N91/$Q$10&gt;=0.5,$A91/$A$72&lt;=0.4),"Призер","")))</f>
      </c>
    </row>
    <row r="92" spans="1:17" s="7" customFormat="1" ht="15">
      <c r="A92" s="10">
        <v>82</v>
      </c>
      <c r="B92" s="12" t="s">
        <v>110</v>
      </c>
      <c r="C92" s="12" t="s">
        <v>20</v>
      </c>
      <c r="D92" s="12">
        <v>6</v>
      </c>
      <c r="E92" s="12" t="s">
        <v>108</v>
      </c>
      <c r="F92" s="12">
        <v>2</v>
      </c>
      <c r="G92" s="12">
        <v>6</v>
      </c>
      <c r="H92" s="12">
        <v>0</v>
      </c>
      <c r="I92" s="12">
        <v>4</v>
      </c>
      <c r="J92" s="12">
        <v>1</v>
      </c>
      <c r="K92" s="12">
        <v>0</v>
      </c>
      <c r="L92" s="12">
        <v>0</v>
      </c>
      <c r="M92" s="12">
        <v>0</v>
      </c>
      <c r="N92" s="12">
        <v>13</v>
      </c>
      <c r="O92" s="13"/>
      <c r="Q92" s="7">
        <f>IF(N92=N91,Q91,IF(AND(N92/$Q$10&gt;=0.6,$A92/$A$97&lt;=0.4,$A92=1),"Победитель",IF(AND(N92/$Q$10&gt;=0.5,$A92/$A$97&lt;=0.4),"Призер","")))</f>
      </c>
    </row>
    <row r="93" spans="1:17" s="7" customFormat="1" ht="15">
      <c r="A93" s="10">
        <v>83</v>
      </c>
      <c r="B93" s="12" t="s">
        <v>126</v>
      </c>
      <c r="C93" s="12" t="s">
        <v>20</v>
      </c>
      <c r="D93" s="12">
        <v>6</v>
      </c>
      <c r="E93" s="12" t="s">
        <v>124</v>
      </c>
      <c r="F93" s="12">
        <v>0</v>
      </c>
      <c r="G93" s="12">
        <v>12</v>
      </c>
      <c r="H93" s="12">
        <v>0</v>
      </c>
      <c r="I93" s="12">
        <v>1</v>
      </c>
      <c r="J93" s="12">
        <v>0</v>
      </c>
      <c r="K93" s="12">
        <v>0</v>
      </c>
      <c r="L93" s="12">
        <v>0</v>
      </c>
      <c r="M93" s="12">
        <v>0</v>
      </c>
      <c r="N93" s="12">
        <v>13</v>
      </c>
      <c r="O93" s="13"/>
      <c r="Q93" s="7">
        <f>IF(N93=N92,Q92,IF(AND(N93/$Q$10&gt;=0.6,$A93/$A$106&lt;=0.4,$A93=1),"Победитель",IF(AND(N93/$Q$10&gt;=0.5,$A93/$A$106&lt;=0.4),"Призер","")))</f>
      </c>
    </row>
    <row r="94" spans="1:17" s="7" customFormat="1" ht="15">
      <c r="A94" s="10">
        <v>84</v>
      </c>
      <c r="B94" s="12" t="s">
        <v>127</v>
      </c>
      <c r="C94" s="12" t="s">
        <v>20</v>
      </c>
      <c r="D94" s="12">
        <v>6</v>
      </c>
      <c r="E94" s="12" t="s">
        <v>124</v>
      </c>
      <c r="F94" s="12">
        <v>5</v>
      </c>
      <c r="G94" s="12">
        <v>6</v>
      </c>
      <c r="H94" s="12">
        <v>0</v>
      </c>
      <c r="I94" s="12">
        <v>2</v>
      </c>
      <c r="J94" s="12">
        <v>0</v>
      </c>
      <c r="K94" s="12">
        <v>0</v>
      </c>
      <c r="L94" s="12">
        <v>0</v>
      </c>
      <c r="M94" s="12">
        <v>0</v>
      </c>
      <c r="N94" s="12">
        <v>13</v>
      </c>
      <c r="O94" s="13"/>
      <c r="Q94" s="7">
        <f>IF(N94=N93,Q93,IF(AND(N94/$Q$10&gt;=0.6,$A94/$A$106&lt;=0.4,$A94=1),"Победитель",IF(AND(N94/$Q$10&gt;=0.5,$A94/$A$106&lt;=0.4),"Призер","")))</f>
      </c>
    </row>
    <row r="95" spans="1:17" s="7" customFormat="1" ht="15">
      <c r="A95" s="10">
        <v>85</v>
      </c>
      <c r="B95" s="12" t="s">
        <v>128</v>
      </c>
      <c r="C95" s="12" t="s">
        <v>20</v>
      </c>
      <c r="D95" s="12">
        <v>6</v>
      </c>
      <c r="E95" s="12" t="s">
        <v>124</v>
      </c>
      <c r="F95" s="12">
        <v>0</v>
      </c>
      <c r="G95" s="12">
        <v>3</v>
      </c>
      <c r="H95" s="12">
        <v>3</v>
      </c>
      <c r="I95" s="12">
        <v>7</v>
      </c>
      <c r="J95" s="12">
        <v>0</v>
      </c>
      <c r="K95" s="12">
        <v>0</v>
      </c>
      <c r="L95" s="12">
        <v>0</v>
      </c>
      <c r="M95" s="12">
        <v>0</v>
      </c>
      <c r="N95" s="12">
        <v>13</v>
      </c>
      <c r="O95" s="13"/>
      <c r="Q95" s="7">
        <f>IF(N95=N94,Q94,IF(AND(N95/$Q$10&gt;=0.6,$A95/$A$106&lt;=0.4,$A95=1),"Победитель",IF(AND(N95/$Q$10&gt;=0.5,$A95/$A$106&lt;=0.4),"Призер","")))</f>
      </c>
    </row>
    <row r="96" spans="1:17" s="7" customFormat="1" ht="15">
      <c r="A96" s="10">
        <v>86</v>
      </c>
      <c r="B96" s="12" t="s">
        <v>129</v>
      </c>
      <c r="C96" s="12" t="s">
        <v>20</v>
      </c>
      <c r="D96" s="12">
        <v>6</v>
      </c>
      <c r="E96" s="12" t="s">
        <v>124</v>
      </c>
      <c r="F96" s="12">
        <v>5</v>
      </c>
      <c r="G96" s="12">
        <v>6</v>
      </c>
      <c r="H96" s="12">
        <v>0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13</v>
      </c>
      <c r="O96" s="13"/>
      <c r="Q96" s="7">
        <f>IF(N96=N95,Q95,IF(AND(N96/$Q$10&gt;=0.6,$A96/$A$106&lt;=0.4,$A96=1),"Победитель",IF(AND(N96/$Q$10&gt;=0.5,$A96/$A$106&lt;=0.4),"Призер","")))</f>
      </c>
    </row>
    <row r="97" spans="1:17" s="7" customFormat="1" ht="15">
      <c r="A97" s="10">
        <v>87</v>
      </c>
      <c r="B97" s="12" t="s">
        <v>208</v>
      </c>
      <c r="C97" s="12" t="s">
        <v>23</v>
      </c>
      <c r="D97" s="12">
        <v>6</v>
      </c>
      <c r="E97" s="12" t="s">
        <v>207</v>
      </c>
      <c r="F97" s="12">
        <v>1</v>
      </c>
      <c r="G97" s="12">
        <v>9</v>
      </c>
      <c r="H97" s="12">
        <v>3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13</v>
      </c>
      <c r="O97" s="13"/>
      <c r="Q97" s="7">
        <f>IF(N97=N96,Q96,IF(AND(N97/$Q$10&gt;=0.6,$A97/$A$171&lt;=0.4,$A97=1),"Победитель",IF(AND(N97/$Q$10&gt;=0.5,$A97/$A$171&lt;=0.4),"Призер","")))</f>
      </c>
    </row>
    <row r="98" spans="1:17" s="7" customFormat="1" ht="15">
      <c r="A98" s="10">
        <v>88</v>
      </c>
      <c r="B98" s="12" t="s">
        <v>54</v>
      </c>
      <c r="C98" s="12" t="s">
        <v>20</v>
      </c>
      <c r="D98" s="12">
        <v>6</v>
      </c>
      <c r="E98" s="12" t="s">
        <v>55</v>
      </c>
      <c r="F98" s="12">
        <v>0</v>
      </c>
      <c r="G98" s="12">
        <v>6</v>
      </c>
      <c r="H98" s="12">
        <v>3</v>
      </c>
      <c r="I98" s="12">
        <v>3</v>
      </c>
      <c r="J98" s="12">
        <v>0</v>
      </c>
      <c r="K98" s="12">
        <v>0</v>
      </c>
      <c r="L98" s="12">
        <v>0</v>
      </c>
      <c r="M98" s="12">
        <v>0</v>
      </c>
      <c r="N98" s="12">
        <v>12</v>
      </c>
      <c r="O98" s="13"/>
      <c r="Q98" s="7">
        <f>IF(N98=N97,Q97,IF(AND(N98/$Q$10&gt;=0.6,$A98/$A$41&lt;=0.4,$A98=1),"Победитель",IF(AND(N98/$Q$10&gt;=0.5,$A98/$A$41&lt;=0.4),"Призер","")))</f>
      </c>
    </row>
    <row r="99" spans="1:17" s="7" customFormat="1" ht="15">
      <c r="A99" s="10">
        <v>89</v>
      </c>
      <c r="B99" s="12" t="s">
        <v>56</v>
      </c>
      <c r="C99" s="12" t="s">
        <v>20</v>
      </c>
      <c r="D99" s="12">
        <v>6</v>
      </c>
      <c r="E99" s="12" t="s">
        <v>55</v>
      </c>
      <c r="F99" s="12">
        <v>2</v>
      </c>
      <c r="G99" s="12">
        <v>6</v>
      </c>
      <c r="H99" s="12">
        <v>0</v>
      </c>
      <c r="I99" s="12">
        <v>0</v>
      </c>
      <c r="J99" s="12">
        <v>0</v>
      </c>
      <c r="K99" s="12">
        <v>3</v>
      </c>
      <c r="L99" s="12">
        <v>0</v>
      </c>
      <c r="M99" s="12">
        <v>1</v>
      </c>
      <c r="N99" s="12">
        <v>12</v>
      </c>
      <c r="O99" s="13"/>
      <c r="Q99" s="7">
        <f>IF(N99=N98,Q98,IF(AND(N99/$Q$10&gt;=0.6,$A99/$A$41&lt;=0.4,$A99=1),"Победитель",IF(AND(N99/$Q$10&gt;=0.5,$A99/$A$41&lt;=0.4),"Призер","")))</f>
      </c>
    </row>
    <row r="100" spans="1:17" s="7" customFormat="1" ht="15">
      <c r="A100" s="10">
        <v>90</v>
      </c>
      <c r="B100" s="12" t="s">
        <v>70</v>
      </c>
      <c r="C100" s="12" t="s">
        <v>20</v>
      </c>
      <c r="D100" s="12">
        <v>6</v>
      </c>
      <c r="E100" s="12" t="s">
        <v>63</v>
      </c>
      <c r="F100" s="12">
        <v>1</v>
      </c>
      <c r="G100" s="12">
        <v>6</v>
      </c>
      <c r="H100" s="12">
        <v>3</v>
      </c>
      <c r="I100" s="12">
        <v>1</v>
      </c>
      <c r="J100" s="12">
        <v>0</v>
      </c>
      <c r="K100" s="12">
        <v>1</v>
      </c>
      <c r="L100" s="12">
        <v>0</v>
      </c>
      <c r="M100" s="12">
        <v>0</v>
      </c>
      <c r="N100" s="12">
        <v>12</v>
      </c>
      <c r="O100" s="13"/>
      <c r="Q100" s="7">
        <f>IF(N100=N99,Q99,IF(AND(N100/$Q$10&gt;=0.6,$A100/$A$53&lt;=0.4,$A100=1),"Победитель",IF(AND(N100/$Q$10&gt;=0.5,$A100/$A$53&lt;=0.4),"Призер","")))</f>
      </c>
    </row>
    <row r="101" spans="1:17" s="7" customFormat="1" ht="15">
      <c r="A101" s="10">
        <v>91</v>
      </c>
      <c r="B101" s="12" t="s">
        <v>71</v>
      </c>
      <c r="C101" s="12" t="s">
        <v>23</v>
      </c>
      <c r="D101" s="12">
        <v>6</v>
      </c>
      <c r="E101" s="12" t="s">
        <v>63</v>
      </c>
      <c r="F101" s="12">
        <v>0</v>
      </c>
      <c r="G101" s="12">
        <v>6</v>
      </c>
      <c r="H101" s="12">
        <v>0</v>
      </c>
      <c r="I101" s="12">
        <v>2</v>
      </c>
      <c r="J101" s="12">
        <v>0</v>
      </c>
      <c r="K101" s="12">
        <v>3</v>
      </c>
      <c r="L101" s="12">
        <v>0</v>
      </c>
      <c r="M101" s="12">
        <v>1</v>
      </c>
      <c r="N101" s="12">
        <v>12</v>
      </c>
      <c r="O101" s="13"/>
      <c r="P101" s="7">
        <f>AVERAGE(N93:N101)</f>
        <v>12.555555555555555</v>
      </c>
      <c r="Q101" s="7">
        <f>IF(N101=N100,Q100,IF(AND(N101/$Q$10&gt;=0.6,$A101/$A$53&lt;=0.4,$A101=1),"Победитель",IF(AND(N101/$Q$10&gt;=0.5,$A101/$A$53&lt;=0.4),"Призер","")))</f>
      </c>
    </row>
    <row r="102" spans="1:17" s="7" customFormat="1" ht="15">
      <c r="A102" s="10">
        <v>92</v>
      </c>
      <c r="B102" s="12" t="s">
        <v>111</v>
      </c>
      <c r="C102" s="12" t="s">
        <v>20</v>
      </c>
      <c r="D102" s="12">
        <v>6</v>
      </c>
      <c r="E102" s="12" t="s">
        <v>108</v>
      </c>
      <c r="F102" s="12">
        <v>0</v>
      </c>
      <c r="G102" s="12">
        <v>3</v>
      </c>
      <c r="H102" s="12">
        <v>0</v>
      </c>
      <c r="I102" s="12">
        <v>4</v>
      </c>
      <c r="J102" s="12">
        <v>0</v>
      </c>
      <c r="K102" s="12">
        <v>5</v>
      </c>
      <c r="L102" s="12">
        <v>0</v>
      </c>
      <c r="M102" s="12">
        <v>0</v>
      </c>
      <c r="N102" s="12">
        <v>12</v>
      </c>
      <c r="O102" s="13"/>
      <c r="Q102" s="7">
        <f>IF(N102=N101,Q101,IF(AND(N102/$Q$10&gt;=0.6,$A102/$A$97&lt;=0.4,$A102=1),"Победитель",IF(AND(N102/$Q$10&gt;=0.5,$A102/$A$97&lt;=0.4),"Призер","")))</f>
      </c>
    </row>
    <row r="103" spans="1:17" s="7" customFormat="1" ht="15">
      <c r="A103" s="10">
        <v>93</v>
      </c>
      <c r="B103" s="12" t="s">
        <v>130</v>
      </c>
      <c r="C103" s="12" t="s">
        <v>20</v>
      </c>
      <c r="D103" s="12">
        <v>6</v>
      </c>
      <c r="E103" s="12" t="s">
        <v>124</v>
      </c>
      <c r="F103" s="12">
        <v>5</v>
      </c>
      <c r="G103" s="12">
        <v>6</v>
      </c>
      <c r="H103" s="12">
        <v>0</v>
      </c>
      <c r="I103" s="12">
        <v>1</v>
      </c>
      <c r="J103" s="12">
        <v>0</v>
      </c>
      <c r="K103" s="12">
        <v>0</v>
      </c>
      <c r="L103" s="12">
        <v>0</v>
      </c>
      <c r="M103" s="12">
        <v>0</v>
      </c>
      <c r="N103" s="12">
        <v>12</v>
      </c>
      <c r="O103" s="13"/>
      <c r="Q103" s="7">
        <f>IF(N103=N102,Q102,IF(AND(N103/$Q$10&gt;=0.6,$A103/$A$106&lt;=0.4,$A103=1),"Победитель",IF(AND(N103/$Q$10&gt;=0.5,$A103/$A$106&lt;=0.4),"Призер","")))</f>
      </c>
    </row>
    <row r="104" spans="1:17" s="7" customFormat="1" ht="15">
      <c r="A104" s="10">
        <v>94</v>
      </c>
      <c r="B104" s="12" t="s">
        <v>185</v>
      </c>
      <c r="C104" s="12" t="s">
        <v>20</v>
      </c>
      <c r="D104" s="12">
        <v>6</v>
      </c>
      <c r="E104" s="12" t="s">
        <v>186</v>
      </c>
      <c r="F104" s="12">
        <v>2</v>
      </c>
      <c r="G104" s="12">
        <v>6</v>
      </c>
      <c r="H104" s="12">
        <v>2</v>
      </c>
      <c r="I104" s="12">
        <v>2</v>
      </c>
      <c r="J104" s="12">
        <v>0</v>
      </c>
      <c r="K104" s="12">
        <v>0</v>
      </c>
      <c r="L104" s="12">
        <v>0</v>
      </c>
      <c r="M104" s="12">
        <v>0</v>
      </c>
      <c r="N104" s="12">
        <v>12</v>
      </c>
      <c r="O104" s="13"/>
      <c r="Q104" s="7">
        <f>IF(N104=N103,Q103,IF(AND(N104/$Q$10&gt;=0.6,$A104/$A$151&lt;=0.4,$A104=1),"Победитель",IF(AND(N104/$Q$10&gt;=0.5,$A104/$A$151&lt;=0.4),"Призер","")))</f>
      </c>
    </row>
    <row r="105" spans="1:17" s="7" customFormat="1" ht="15">
      <c r="A105" s="10">
        <v>95</v>
      </c>
      <c r="B105" s="12" t="s">
        <v>191</v>
      </c>
      <c r="C105" s="12" t="s">
        <v>20</v>
      </c>
      <c r="D105" s="12">
        <v>6</v>
      </c>
      <c r="E105" s="12" t="s">
        <v>190</v>
      </c>
      <c r="F105" s="12">
        <v>1</v>
      </c>
      <c r="G105" s="12">
        <v>3</v>
      </c>
      <c r="H105" s="12">
        <v>3</v>
      </c>
      <c r="I105" s="12">
        <v>4</v>
      </c>
      <c r="J105" s="12">
        <v>0</v>
      </c>
      <c r="K105" s="12">
        <v>0</v>
      </c>
      <c r="L105" s="12">
        <v>0</v>
      </c>
      <c r="M105" s="12">
        <v>1</v>
      </c>
      <c r="N105" s="12">
        <v>12</v>
      </c>
      <c r="O105" s="13"/>
      <c r="Q105" s="7">
        <f>IF(N105=N104,Q104,IF(AND(N105/$Q$10&gt;=0.6,$A105/$A$157&lt;=0.4,$A105=1),"Победитель",IF(AND(N105/$Q$10&gt;=0.5,$A105/$A$157&lt;=0.4),"Призер","")))</f>
      </c>
    </row>
    <row r="106" spans="1:17" s="7" customFormat="1" ht="15">
      <c r="A106" s="10">
        <v>96</v>
      </c>
      <c r="B106" s="12" t="s">
        <v>192</v>
      </c>
      <c r="C106" s="12" t="s">
        <v>20</v>
      </c>
      <c r="D106" s="12">
        <v>6</v>
      </c>
      <c r="E106" s="12" t="s">
        <v>190</v>
      </c>
      <c r="F106" s="12">
        <v>0</v>
      </c>
      <c r="G106" s="12">
        <v>6</v>
      </c>
      <c r="H106" s="12">
        <v>3</v>
      </c>
      <c r="I106" s="12">
        <v>3</v>
      </c>
      <c r="J106" s="12">
        <v>0</v>
      </c>
      <c r="K106" s="12">
        <v>0</v>
      </c>
      <c r="L106" s="12">
        <v>0</v>
      </c>
      <c r="M106" s="12">
        <v>0</v>
      </c>
      <c r="N106" s="12">
        <v>12</v>
      </c>
      <c r="O106" s="13"/>
      <c r="Q106" s="7">
        <f>IF(N106=N105,Q105,IF(AND(N106/$Q$10&gt;=0.6,$A106/$A$157&lt;=0.4,$A106=1),"Победитель",IF(AND(N106/$Q$10&gt;=0.5,$A106/$A$157&lt;=0.4),"Призер","")))</f>
      </c>
    </row>
    <row r="107" spans="1:17" s="7" customFormat="1" ht="15">
      <c r="A107" s="10">
        <v>97</v>
      </c>
      <c r="B107" s="12" t="s">
        <v>209</v>
      </c>
      <c r="C107" s="12" t="s">
        <v>23</v>
      </c>
      <c r="D107" s="12">
        <v>6</v>
      </c>
      <c r="E107" s="12" t="s">
        <v>207</v>
      </c>
      <c r="F107" s="12">
        <v>2</v>
      </c>
      <c r="G107" s="12">
        <v>0</v>
      </c>
      <c r="H107" s="12">
        <v>9</v>
      </c>
      <c r="I107" s="12">
        <v>1</v>
      </c>
      <c r="J107" s="12">
        <v>0</v>
      </c>
      <c r="K107" s="12">
        <v>0</v>
      </c>
      <c r="L107" s="12">
        <v>0</v>
      </c>
      <c r="M107" s="12">
        <v>0</v>
      </c>
      <c r="N107" s="12">
        <v>12</v>
      </c>
      <c r="O107" s="13"/>
      <c r="Q107" s="7">
        <f>IF(N107=N106,Q106,IF(AND(N107/$Q$10&gt;=0.6,$A107/$A$171&lt;=0.4,$A107=1),"Победитель",IF(AND(N107/$Q$10&gt;=0.5,$A107/$A$171&lt;=0.4),"Призер","")))</f>
      </c>
    </row>
    <row r="108" spans="1:17" s="7" customFormat="1" ht="15">
      <c r="A108" s="10">
        <v>98</v>
      </c>
      <c r="B108" s="1" t="s">
        <v>210</v>
      </c>
      <c r="C108" s="1" t="s">
        <v>20</v>
      </c>
      <c r="D108" s="1">
        <v>6</v>
      </c>
      <c r="E108" s="1" t="s">
        <v>207</v>
      </c>
      <c r="F108" s="1">
        <v>1</v>
      </c>
      <c r="G108" s="1">
        <v>6</v>
      </c>
      <c r="H108" s="1">
        <v>3</v>
      </c>
      <c r="I108" s="1">
        <v>2</v>
      </c>
      <c r="J108" s="1">
        <v>0</v>
      </c>
      <c r="K108" s="1">
        <v>0</v>
      </c>
      <c r="L108" s="1">
        <v>0</v>
      </c>
      <c r="M108" s="1">
        <v>0</v>
      </c>
      <c r="N108" s="1">
        <v>12</v>
      </c>
      <c r="O108" s="2"/>
      <c r="P108"/>
      <c r="Q108">
        <f>IF(N108=N107,Q107,IF(AND(N108/$Q$10&gt;=0.6,$A108/$A$171&lt;=0.4,$A108=1),"Победитель",IF(AND(N108/$Q$10&gt;=0.5,$A108/$A$171&lt;=0.4),"Призер","")))</f>
      </c>
    </row>
    <row r="109" spans="1:17" s="7" customFormat="1" ht="15">
      <c r="A109" s="10">
        <v>99</v>
      </c>
      <c r="B109" s="12" t="s">
        <v>42</v>
      </c>
      <c r="C109" s="12" t="s">
        <v>20</v>
      </c>
      <c r="D109" s="12">
        <v>6</v>
      </c>
      <c r="E109" s="12" t="s">
        <v>40</v>
      </c>
      <c r="F109" s="12">
        <v>1</v>
      </c>
      <c r="G109" s="12">
        <v>3</v>
      </c>
      <c r="H109" s="12">
        <v>0</v>
      </c>
      <c r="I109" s="12">
        <v>2</v>
      </c>
      <c r="J109" s="12">
        <v>1</v>
      </c>
      <c r="K109" s="12">
        <v>3</v>
      </c>
      <c r="L109" s="12">
        <v>0</v>
      </c>
      <c r="M109" s="12">
        <v>1</v>
      </c>
      <c r="N109" s="12">
        <v>11</v>
      </c>
      <c r="O109" s="13"/>
      <c r="Q109" s="7">
        <f>IF(N109=N108,Q108,IF(AND(N109/$Q$10&gt;=0.6,$A109/$A$33&lt;=0.4,$A109=1),"Победитель",IF(AND(N109/$Q$10&gt;=0.5,$A109/$A$33&lt;=0.4),"Призер","")))</f>
      </c>
    </row>
    <row r="110" spans="1:17" s="7" customFormat="1" ht="15">
      <c r="A110" s="10">
        <v>100</v>
      </c>
      <c r="B110" s="12" t="s">
        <v>105</v>
      </c>
      <c r="C110" s="12" t="s">
        <v>20</v>
      </c>
      <c r="D110" s="12">
        <v>6</v>
      </c>
      <c r="E110" s="12" t="s">
        <v>101</v>
      </c>
      <c r="F110" s="12">
        <v>2</v>
      </c>
      <c r="G110" s="12">
        <v>3</v>
      </c>
      <c r="H110" s="12">
        <v>3</v>
      </c>
      <c r="I110" s="12">
        <v>2</v>
      </c>
      <c r="J110" s="12">
        <v>0</v>
      </c>
      <c r="K110" s="12">
        <v>0</v>
      </c>
      <c r="L110" s="12">
        <v>0</v>
      </c>
      <c r="M110" s="12">
        <v>1</v>
      </c>
      <c r="N110" s="12">
        <v>11</v>
      </c>
      <c r="O110" s="13"/>
      <c r="Q110" s="7">
        <f>IF(N110=N109,Q109,IF(AND(N110/$Q$10&gt;=0.6,$A110/$A$82&lt;=0.4,$A110=1),"Победитель",IF(AND(N110/$Q$10&gt;=0.5,$A110/$A$82&lt;=0.4),"Призер","")))</f>
      </c>
    </row>
    <row r="111" spans="1:17" s="7" customFormat="1" ht="15">
      <c r="A111" s="10">
        <v>101</v>
      </c>
      <c r="B111" s="12" t="s">
        <v>112</v>
      </c>
      <c r="C111" s="12" t="s">
        <v>23</v>
      </c>
      <c r="D111" s="12">
        <v>6</v>
      </c>
      <c r="E111" s="12" t="s">
        <v>108</v>
      </c>
      <c r="F111" s="12">
        <v>2</v>
      </c>
      <c r="G111" s="12">
        <v>3</v>
      </c>
      <c r="H111" s="12">
        <v>0</v>
      </c>
      <c r="I111" s="12">
        <v>0</v>
      </c>
      <c r="J111" s="12">
        <v>1</v>
      </c>
      <c r="K111" s="12">
        <v>2</v>
      </c>
      <c r="L111" s="12">
        <v>0</v>
      </c>
      <c r="M111" s="12">
        <v>3</v>
      </c>
      <c r="N111" s="12">
        <v>11</v>
      </c>
      <c r="O111" s="13"/>
      <c r="Q111" s="7">
        <f>IF(N111=N110,Q110,IF(AND(N111/$Q$10&gt;=0.6,$A111/$A$97&lt;=0.4,$A111=1),"Победитель",IF(AND(N111/$Q$10&gt;=0.5,$A111/$A$97&lt;=0.4),"Призер","")))</f>
      </c>
    </row>
    <row r="112" spans="1:17" s="7" customFormat="1" ht="15">
      <c r="A112" s="10">
        <v>102</v>
      </c>
      <c r="B112" s="12" t="s">
        <v>131</v>
      </c>
      <c r="C112" s="12" t="s">
        <v>23</v>
      </c>
      <c r="D112" s="12">
        <v>6</v>
      </c>
      <c r="E112" s="12" t="s">
        <v>124</v>
      </c>
      <c r="F112" s="12">
        <v>1</v>
      </c>
      <c r="G112" s="12">
        <v>6</v>
      </c>
      <c r="H112" s="12">
        <v>0</v>
      </c>
      <c r="I112" s="12">
        <v>3</v>
      </c>
      <c r="J112" s="12">
        <v>0</v>
      </c>
      <c r="K112" s="12">
        <v>0</v>
      </c>
      <c r="L112" s="12">
        <v>0</v>
      </c>
      <c r="M112" s="12">
        <v>1</v>
      </c>
      <c r="N112" s="12">
        <v>11</v>
      </c>
      <c r="O112" s="13"/>
      <c r="Q112" s="7">
        <f>IF(N112=N111,Q111,IF(AND(N112/$Q$10&gt;=0.6,$A112/$A$106&lt;=0.4,$A112=1),"Победитель",IF(AND(N112/$Q$10&gt;=0.5,$A112/$A$106&lt;=0.4),"Призер","")))</f>
      </c>
    </row>
    <row r="113" spans="1:17" s="7" customFormat="1" ht="15">
      <c r="A113" s="10">
        <v>103</v>
      </c>
      <c r="B113" s="12" t="s">
        <v>132</v>
      </c>
      <c r="C113" s="12" t="s">
        <v>20</v>
      </c>
      <c r="D113" s="12">
        <v>6</v>
      </c>
      <c r="E113" s="12" t="s">
        <v>124</v>
      </c>
      <c r="F113" s="12">
        <v>8</v>
      </c>
      <c r="G113" s="12">
        <v>3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11</v>
      </c>
      <c r="O113" s="13"/>
      <c r="P113" s="7">
        <f>AVERAGE(N105:N113)</f>
        <v>11.444444444444445</v>
      </c>
      <c r="Q113" s="7">
        <f>IF(N113=N112,Q112,IF(AND(N113/$Q$10&gt;=0.6,$A113/$A$106&lt;=0.4,$A113=1),"Победитель",IF(AND(N113/$Q$10&gt;=0.5,$A113/$A$106&lt;=0.4),"Призер","")))</f>
      </c>
    </row>
    <row r="114" spans="1:17" s="7" customFormat="1" ht="15">
      <c r="A114" s="10">
        <v>104</v>
      </c>
      <c r="B114" s="12" t="s">
        <v>180</v>
      </c>
      <c r="C114" s="12" t="s">
        <v>20</v>
      </c>
      <c r="D114" s="12">
        <v>6</v>
      </c>
      <c r="E114" s="12" t="s">
        <v>176</v>
      </c>
      <c r="F114" s="12">
        <v>4</v>
      </c>
      <c r="G114" s="12">
        <v>3</v>
      </c>
      <c r="H114" s="12">
        <v>0</v>
      </c>
      <c r="I114" s="12">
        <v>1</v>
      </c>
      <c r="J114" s="12">
        <v>0</v>
      </c>
      <c r="K114" s="12">
        <v>0</v>
      </c>
      <c r="L114" s="12">
        <v>3</v>
      </c>
      <c r="M114" s="12">
        <v>0</v>
      </c>
      <c r="N114" s="12">
        <v>11</v>
      </c>
      <c r="O114" s="13"/>
      <c r="P114" s="7">
        <f>AVERAGE(N110:N114)</f>
        <v>11</v>
      </c>
      <c r="Q114" s="7">
        <f>IF(N114=N113,Q113,IF(AND(N114/$Q$10&gt;=0.6,$A114/$A$145&lt;=0.4,$A114=1),"Победитель",IF(AND(N114/$Q$10&gt;=0.5,$A114/$A$145&lt;=0.4),"Призер","")))</f>
      </c>
    </row>
    <row r="115" spans="1:17" s="7" customFormat="1" ht="15">
      <c r="A115" s="10">
        <v>105</v>
      </c>
      <c r="B115" s="1" t="s">
        <v>211</v>
      </c>
      <c r="C115" s="1" t="s">
        <v>20</v>
      </c>
      <c r="D115" s="1">
        <v>6</v>
      </c>
      <c r="E115" s="1" t="s">
        <v>207</v>
      </c>
      <c r="F115" s="1">
        <v>1</v>
      </c>
      <c r="G115" s="1">
        <v>3</v>
      </c>
      <c r="H115" s="1">
        <v>3</v>
      </c>
      <c r="I115" s="1">
        <v>2</v>
      </c>
      <c r="J115" s="1">
        <v>0</v>
      </c>
      <c r="K115" s="1">
        <v>0</v>
      </c>
      <c r="L115" s="1">
        <v>0</v>
      </c>
      <c r="M115" s="1">
        <v>2</v>
      </c>
      <c r="N115" s="1">
        <v>11</v>
      </c>
      <c r="O115" s="2"/>
      <c r="P115">
        <f>AVERAGE(N111:N115)</f>
        <v>11</v>
      </c>
      <c r="Q115">
        <f>IF(N115=N114,Q114,IF(AND(N115/$Q$10&gt;=0.6,$A115/$A$171&lt;=0.4,$A115=1),"Победитель",IF(AND(N115/$Q$10&gt;=0.5,$A115/$A$171&lt;=0.4),"Призер","")))</f>
      </c>
    </row>
    <row r="116" spans="1:17" s="7" customFormat="1" ht="15">
      <c r="A116" s="10">
        <v>106</v>
      </c>
      <c r="B116" s="12" t="s">
        <v>33</v>
      </c>
      <c r="C116" s="12" t="s">
        <v>20</v>
      </c>
      <c r="D116" s="12">
        <v>6</v>
      </c>
      <c r="E116" s="12" t="s">
        <v>21</v>
      </c>
      <c r="F116" s="12">
        <v>0</v>
      </c>
      <c r="G116" s="12">
        <v>3</v>
      </c>
      <c r="H116" s="12">
        <v>3</v>
      </c>
      <c r="I116" s="12">
        <v>0</v>
      </c>
      <c r="J116" s="12">
        <v>4</v>
      </c>
      <c r="K116" s="12">
        <v>0</v>
      </c>
      <c r="L116" s="12">
        <v>0</v>
      </c>
      <c r="M116" s="12">
        <v>0</v>
      </c>
      <c r="N116" s="12">
        <v>10</v>
      </c>
      <c r="O116" s="13"/>
      <c r="Q116" s="7">
        <f>IF(N116=N115,Q115,IF(AND(N116/$Q$10&gt;=0.6,$A116/$A$26&lt;=0.4,$A116=1),"Победитель",IF(AND(N116/$Q$10&gt;=0.5,$A116/$A$26&lt;=0.4),"Призер","")))</f>
      </c>
    </row>
    <row r="117" spans="1:17" s="7" customFormat="1" ht="15">
      <c r="A117" s="10">
        <v>107</v>
      </c>
      <c r="B117" s="12" t="s">
        <v>43</v>
      </c>
      <c r="C117" s="12" t="s">
        <v>23</v>
      </c>
      <c r="D117" s="12">
        <v>6</v>
      </c>
      <c r="E117" s="12" t="s">
        <v>40</v>
      </c>
      <c r="F117" s="12">
        <v>0</v>
      </c>
      <c r="G117" s="12">
        <v>6</v>
      </c>
      <c r="H117" s="12">
        <v>0</v>
      </c>
      <c r="I117" s="12">
        <v>2</v>
      </c>
      <c r="J117" s="12">
        <v>0</v>
      </c>
      <c r="K117" s="12">
        <v>2</v>
      </c>
      <c r="L117" s="12">
        <v>0</v>
      </c>
      <c r="M117" s="12">
        <v>0</v>
      </c>
      <c r="N117" s="12">
        <v>10</v>
      </c>
      <c r="O117" s="13"/>
      <c r="Q117" s="7">
        <f>IF(N117=N116,Q116,IF(AND(N117/$Q$10&gt;=0.6,$A117/$A$33&lt;=0.4,$A117=1),"Победитель",IF(AND(N117/$Q$10&gt;=0.5,$A117/$A$33&lt;=0.4),"Призер","")))</f>
      </c>
    </row>
    <row r="118" spans="1:17" s="7" customFormat="1" ht="15">
      <c r="A118" s="10">
        <v>108</v>
      </c>
      <c r="B118" s="12" t="s">
        <v>75</v>
      </c>
      <c r="C118" s="12" t="s">
        <v>20</v>
      </c>
      <c r="D118" s="12">
        <v>6</v>
      </c>
      <c r="E118" s="12" t="s">
        <v>73</v>
      </c>
      <c r="F118" s="12">
        <v>1</v>
      </c>
      <c r="G118" s="12">
        <v>6</v>
      </c>
      <c r="H118" s="12">
        <v>2</v>
      </c>
      <c r="I118" s="12">
        <v>1</v>
      </c>
      <c r="J118" s="12">
        <v>0</v>
      </c>
      <c r="K118" s="12">
        <v>0</v>
      </c>
      <c r="L118" s="12">
        <v>0</v>
      </c>
      <c r="M118" s="12">
        <v>0</v>
      </c>
      <c r="N118" s="12">
        <v>10</v>
      </c>
      <c r="O118" s="13"/>
      <c r="Q118" s="7">
        <f>IF(N118=N117,Q117,IF(AND(N118/$Q$10&gt;=0.6,$A118/$A$57&lt;=0.4,$A118=1),"Победитель",IF(AND(N118/$Q$10&gt;=0.5,$A118/$A$57&lt;=0.4),"Призер","")))</f>
      </c>
    </row>
    <row r="119" spans="1:17" s="7" customFormat="1" ht="15">
      <c r="A119" s="10">
        <v>109</v>
      </c>
      <c r="B119" s="12" t="s">
        <v>85</v>
      </c>
      <c r="C119" s="12" t="s">
        <v>23</v>
      </c>
      <c r="D119" s="12">
        <v>6</v>
      </c>
      <c r="E119" s="12" t="s">
        <v>83</v>
      </c>
      <c r="F119" s="12">
        <v>5</v>
      </c>
      <c r="G119" s="12">
        <v>0</v>
      </c>
      <c r="H119" s="12">
        <v>5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10</v>
      </c>
      <c r="O119" s="13"/>
      <c r="P119" s="7">
        <f>AVERAGE(N117:N119)</f>
        <v>10</v>
      </c>
      <c r="Q119" s="7">
        <f>IF(N119=N118,Q118,IF(AND(N119/$Q$10&gt;=0.6,$A119/$A$64&lt;=0.4,$A119=1),"Победитель",IF(AND(N119/$Q$10&gt;=0.5,$A119/$A$64&lt;=0.4),"Призер","")))</f>
      </c>
    </row>
    <row r="120" spans="1:17" s="7" customFormat="1" ht="15">
      <c r="A120" s="10">
        <v>110</v>
      </c>
      <c r="B120" s="12" t="s">
        <v>94</v>
      </c>
      <c r="C120" s="12" t="s">
        <v>23</v>
      </c>
      <c r="D120" s="12">
        <v>6</v>
      </c>
      <c r="E120" s="12" t="s">
        <v>87</v>
      </c>
      <c r="F120" s="12">
        <v>0</v>
      </c>
      <c r="G120" s="12">
        <v>3</v>
      </c>
      <c r="H120" s="12">
        <v>6</v>
      </c>
      <c r="I120" s="12">
        <v>1</v>
      </c>
      <c r="J120" s="12">
        <v>0</v>
      </c>
      <c r="K120" s="12">
        <v>0</v>
      </c>
      <c r="L120" s="12">
        <v>0</v>
      </c>
      <c r="M120" s="12">
        <v>0</v>
      </c>
      <c r="N120" s="12">
        <v>10</v>
      </c>
      <c r="O120" s="13"/>
      <c r="P120" s="7">
        <f>AVERAGE(N113:N120)</f>
        <v>10.375</v>
      </c>
      <c r="Q120" s="7">
        <f>IF(N120=N119,Q119,IF(AND(N120/$Q$10&gt;=0.6,$A120/$A$72&lt;=0.4,$A120=1),"Победитель",IF(AND(N120/$Q$10&gt;=0.5,$A120/$A$72&lt;=0.4),"Призер","")))</f>
      </c>
    </row>
    <row r="121" spans="1:17" s="7" customFormat="1" ht="15">
      <c r="A121" s="10">
        <v>111</v>
      </c>
      <c r="B121" s="12" t="s">
        <v>140</v>
      </c>
      <c r="C121" s="12" t="s">
        <v>20</v>
      </c>
      <c r="D121" s="12">
        <v>6</v>
      </c>
      <c r="E121" s="12" t="s">
        <v>141</v>
      </c>
      <c r="F121" s="12">
        <v>2</v>
      </c>
      <c r="G121" s="12">
        <v>6</v>
      </c>
      <c r="H121" s="12">
        <v>0</v>
      </c>
      <c r="I121" s="12">
        <v>2</v>
      </c>
      <c r="J121" s="12">
        <v>0</v>
      </c>
      <c r="K121" s="12">
        <v>0</v>
      </c>
      <c r="L121" s="12">
        <v>0</v>
      </c>
      <c r="M121" s="12">
        <v>0</v>
      </c>
      <c r="N121" s="12">
        <v>10</v>
      </c>
      <c r="O121" s="13"/>
      <c r="Q121" s="7">
        <f>IF(N121=N120,Q120,IF(AND(N121/$Q$10&gt;=0.6,$A121/$A$113&lt;=0.4,$A121=1),"Победитель",IF(AND(N121/$Q$10&gt;=0.5,$A121/$A$113&lt;=0.4),"Призер","")))</f>
      </c>
    </row>
    <row r="122" spans="1:17" s="7" customFormat="1" ht="15">
      <c r="A122" s="10">
        <v>112</v>
      </c>
      <c r="B122" s="12" t="s">
        <v>149</v>
      </c>
      <c r="C122" s="12" t="s">
        <v>23</v>
      </c>
      <c r="D122" s="12">
        <v>6</v>
      </c>
      <c r="E122" s="12" t="s">
        <v>150</v>
      </c>
      <c r="F122" s="12">
        <v>1</v>
      </c>
      <c r="G122" s="12">
        <v>6</v>
      </c>
      <c r="H122" s="12">
        <v>0</v>
      </c>
      <c r="I122" s="12">
        <v>3</v>
      </c>
      <c r="J122" s="12">
        <v>0</v>
      </c>
      <c r="K122" s="12">
        <v>0</v>
      </c>
      <c r="L122" s="12">
        <v>0</v>
      </c>
      <c r="M122" s="12">
        <v>0</v>
      </c>
      <c r="N122" s="12">
        <v>10</v>
      </c>
      <c r="O122" s="13"/>
      <c r="Q122" s="7">
        <f>IF(N122=N121,Q121,IF(AND(N122/$Q$10&gt;=0.6,$A122/$A$121&lt;=0.4,$A122=1),"Победитель",IF(AND(N122/$Q$10&gt;=0.5,$A122/$A$121&lt;=0.4),"Призер","")))</f>
      </c>
    </row>
    <row r="123" spans="1:17" s="7" customFormat="1" ht="15">
      <c r="A123" s="10">
        <v>113</v>
      </c>
      <c r="B123" s="12" t="s">
        <v>34</v>
      </c>
      <c r="C123" s="12" t="s">
        <v>23</v>
      </c>
      <c r="D123" s="12">
        <v>6</v>
      </c>
      <c r="E123" s="12" t="s">
        <v>21</v>
      </c>
      <c r="F123" s="12">
        <v>1</v>
      </c>
      <c r="G123" s="12">
        <v>6</v>
      </c>
      <c r="H123" s="12">
        <v>1</v>
      </c>
      <c r="I123" s="12">
        <v>1</v>
      </c>
      <c r="J123" s="12">
        <v>0</v>
      </c>
      <c r="K123" s="12">
        <v>0</v>
      </c>
      <c r="L123" s="12">
        <v>0</v>
      </c>
      <c r="M123" s="12">
        <v>0</v>
      </c>
      <c r="N123" s="12">
        <v>9</v>
      </c>
      <c r="O123" s="13"/>
      <c r="Q123" s="7">
        <f>IF(N123=N122,Q122,IF(AND(N123/$Q$10&gt;=0.6,$A123/$A$26&lt;=0.4,$A123=1),"Победитель",IF(AND(N123/$Q$10&gt;=0.5,$A123/$A$26&lt;=0.4),"Призер","")))</f>
      </c>
    </row>
    <row r="124" spans="1:17" s="7" customFormat="1" ht="15">
      <c r="A124" s="10">
        <v>114</v>
      </c>
      <c r="B124" s="12" t="s">
        <v>143</v>
      </c>
      <c r="C124" s="12" t="s">
        <v>23</v>
      </c>
      <c r="D124" s="12">
        <v>6</v>
      </c>
      <c r="E124" s="12" t="s">
        <v>144</v>
      </c>
      <c r="F124" s="12">
        <v>1</v>
      </c>
      <c r="G124" s="12">
        <v>3</v>
      </c>
      <c r="H124" s="12">
        <v>0</v>
      </c>
      <c r="I124" s="12">
        <v>5</v>
      </c>
      <c r="J124" s="12">
        <v>0</v>
      </c>
      <c r="K124" s="12">
        <v>0</v>
      </c>
      <c r="L124" s="12">
        <v>0</v>
      </c>
      <c r="M124" s="12">
        <v>0</v>
      </c>
      <c r="N124" s="12">
        <v>9</v>
      </c>
      <c r="O124" s="13"/>
      <c r="Q124" s="7">
        <f>IF(N124=N123,Q123,IF(AND(N124/$Q$10&gt;=0.6,$A124/$A$118&lt;=0.4,$A124=1),"Победитель",IF(AND(N124/$Q$10&gt;=0.5,$A124/$A$118&lt;=0.4),"Призер","")))</f>
      </c>
    </row>
    <row r="125" spans="1:17" s="7" customFormat="1" ht="15">
      <c r="A125" s="10">
        <v>115</v>
      </c>
      <c r="B125" s="12" t="s">
        <v>44</v>
      </c>
      <c r="C125" s="12" t="s">
        <v>23</v>
      </c>
      <c r="D125" s="12">
        <v>6</v>
      </c>
      <c r="E125" s="12" t="s">
        <v>40</v>
      </c>
      <c r="F125" s="12">
        <v>0</v>
      </c>
      <c r="G125" s="12">
        <v>6</v>
      </c>
      <c r="H125" s="12">
        <v>0</v>
      </c>
      <c r="I125" s="12">
        <v>1</v>
      </c>
      <c r="J125" s="12">
        <v>0</v>
      </c>
      <c r="K125" s="12">
        <v>1</v>
      </c>
      <c r="L125" s="12">
        <v>0</v>
      </c>
      <c r="M125" s="12">
        <v>0</v>
      </c>
      <c r="N125" s="12">
        <v>8</v>
      </c>
      <c r="O125" s="13"/>
      <c r="Q125" s="7">
        <f>IF(N125=N124,Q124,IF(AND(N125/$Q$10&gt;=0.6,$A125/$A$33&lt;=0.4,$A125=1),"Победитель",IF(AND(N125/$Q$10&gt;=0.5,$A125/$A$33&lt;=0.4),"Призер","")))</f>
      </c>
    </row>
    <row r="126" spans="1:17" s="7" customFormat="1" ht="15">
      <c r="A126" s="10">
        <v>116</v>
      </c>
      <c r="B126" s="12" t="s">
        <v>45</v>
      </c>
      <c r="C126" s="12" t="s">
        <v>20</v>
      </c>
      <c r="D126" s="12">
        <v>6</v>
      </c>
      <c r="E126" s="12" t="s">
        <v>40</v>
      </c>
      <c r="F126" s="12">
        <v>2</v>
      </c>
      <c r="G126" s="12">
        <v>3</v>
      </c>
      <c r="H126" s="12">
        <v>0</v>
      </c>
      <c r="I126" s="12">
        <v>1</v>
      </c>
      <c r="J126" s="12">
        <v>0</v>
      </c>
      <c r="K126" s="12">
        <v>0</v>
      </c>
      <c r="L126" s="12">
        <v>0</v>
      </c>
      <c r="M126" s="12">
        <v>2</v>
      </c>
      <c r="N126" s="12">
        <v>8</v>
      </c>
      <c r="O126" s="13"/>
      <c r="Q126" s="7">
        <f>IF(N126=N125,Q125,IF(AND(N126/$Q$10&gt;=0.6,$A126/$A$33&lt;=0.4,$A126=1),"Победитель",IF(AND(N126/$Q$10&gt;=0.5,$A126/$A$33&lt;=0.4),"Призер","")))</f>
      </c>
    </row>
    <row r="127" spans="1:17" s="7" customFormat="1" ht="15">
      <c r="A127" s="10">
        <v>117</v>
      </c>
      <c r="B127" s="12" t="s">
        <v>113</v>
      </c>
      <c r="C127" s="12" t="s">
        <v>23</v>
      </c>
      <c r="D127" s="12">
        <v>6</v>
      </c>
      <c r="E127" s="12" t="s">
        <v>108</v>
      </c>
      <c r="F127" s="12">
        <v>1</v>
      </c>
      <c r="G127" s="12">
        <v>3</v>
      </c>
      <c r="H127" s="12">
        <v>0</v>
      </c>
      <c r="I127" s="12">
        <v>1</v>
      </c>
      <c r="J127" s="12">
        <v>0</v>
      </c>
      <c r="K127" s="12">
        <v>1</v>
      </c>
      <c r="L127" s="12">
        <v>0</v>
      </c>
      <c r="M127" s="12">
        <v>2</v>
      </c>
      <c r="N127" s="12">
        <v>8</v>
      </c>
      <c r="O127" s="13"/>
      <c r="Q127" s="7">
        <f>IF(N127=N126,Q126,IF(AND(N127/$Q$10&gt;=0.6,$A127/$A$97&lt;=0.4,$A127=1),"Победитель",IF(AND(N127/$Q$10&gt;=0.5,$A127/$A$97&lt;=0.4),"Призер","")))</f>
      </c>
    </row>
    <row r="128" spans="1:17" s="7" customFormat="1" ht="15">
      <c r="A128" s="10">
        <v>118</v>
      </c>
      <c r="B128" s="12" t="s">
        <v>145</v>
      </c>
      <c r="C128" s="12" t="s">
        <v>23</v>
      </c>
      <c r="D128" s="12">
        <v>6</v>
      </c>
      <c r="E128" s="12" t="s">
        <v>144</v>
      </c>
      <c r="F128" s="12">
        <v>2</v>
      </c>
      <c r="G128" s="12">
        <v>0</v>
      </c>
      <c r="H128" s="12">
        <v>0</v>
      </c>
      <c r="I128" s="12">
        <v>2</v>
      </c>
      <c r="J128" s="12">
        <v>0</v>
      </c>
      <c r="K128" s="12">
        <v>0</v>
      </c>
      <c r="L128" s="12">
        <v>0</v>
      </c>
      <c r="M128" s="12">
        <v>4</v>
      </c>
      <c r="N128" s="12">
        <v>8</v>
      </c>
      <c r="O128" s="13"/>
      <c r="Q128" s="7">
        <f>IF(N128=N127,Q127,IF(AND(N128/$Q$10&gt;=0.6,$A128/$A$118&lt;=0.4,$A128=1),"Победитель",IF(AND(N128/$Q$10&gt;=0.5,$A128/$A$118&lt;=0.4),"Призер","")))</f>
      </c>
    </row>
    <row r="129" spans="1:17" s="7" customFormat="1" ht="15">
      <c r="A129" s="10">
        <v>119</v>
      </c>
      <c r="B129" s="12" t="s">
        <v>187</v>
      </c>
      <c r="C129" s="12" t="s">
        <v>23</v>
      </c>
      <c r="D129" s="12">
        <v>6</v>
      </c>
      <c r="E129" s="12" t="s">
        <v>186</v>
      </c>
      <c r="F129" s="12">
        <v>2</v>
      </c>
      <c r="G129" s="12">
        <v>2</v>
      </c>
      <c r="H129" s="12">
        <v>4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8</v>
      </c>
      <c r="O129" s="13"/>
      <c r="Q129" s="7">
        <f>IF(N129=N128,Q128,IF(AND(N129/$Q$10&gt;=0.6,$A129/$A$151&lt;=0.4,$A129=1),"Победитель",IF(AND(N129/$Q$10&gt;=0.5,$A129/$A$151&lt;=0.4),"Призер","")))</f>
      </c>
    </row>
    <row r="130" spans="1:17" s="7" customFormat="1" ht="15">
      <c r="A130" s="10">
        <v>120</v>
      </c>
      <c r="B130" s="12" t="s">
        <v>193</v>
      </c>
      <c r="C130" s="12" t="s">
        <v>23</v>
      </c>
      <c r="D130" s="12">
        <v>6</v>
      </c>
      <c r="E130" s="12" t="s">
        <v>190</v>
      </c>
      <c r="F130" s="12">
        <v>0</v>
      </c>
      <c r="G130" s="12">
        <v>0</v>
      </c>
      <c r="H130" s="12">
        <v>3</v>
      </c>
      <c r="I130" s="12">
        <v>1</v>
      </c>
      <c r="J130" s="12">
        <v>0</v>
      </c>
      <c r="K130" s="12">
        <v>0</v>
      </c>
      <c r="L130" s="12">
        <v>0</v>
      </c>
      <c r="M130" s="12">
        <v>4</v>
      </c>
      <c r="N130" s="12">
        <v>8</v>
      </c>
      <c r="O130" s="13"/>
      <c r="Q130" s="7">
        <f>IF(N130=N129,Q129,IF(AND(N130/$Q$10&gt;=0.6,$A130/$A$157&lt;=0.4,$A130=1),"Победитель",IF(AND(N130/$Q$10&gt;=0.5,$A130/$A$157&lt;=0.4),"Призер","")))</f>
      </c>
    </row>
    <row r="131" spans="1:17" s="7" customFormat="1" ht="15">
      <c r="A131" s="10">
        <v>121</v>
      </c>
      <c r="B131" s="12" t="s">
        <v>81</v>
      </c>
      <c r="C131" s="12" t="s">
        <v>20</v>
      </c>
      <c r="D131" s="12">
        <v>6</v>
      </c>
      <c r="E131" s="12" t="s">
        <v>78</v>
      </c>
      <c r="F131" s="12">
        <v>1</v>
      </c>
      <c r="G131" s="12">
        <v>6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7</v>
      </c>
      <c r="O131" s="13"/>
      <c r="P131" s="7">
        <f>AVERAGE(N128:N131)</f>
        <v>7.75</v>
      </c>
      <c r="Q131" s="7">
        <f>IF(N131=N130,Q130,IF(AND(N131/$Q$10&gt;=0.6,$A131/$A$61&lt;=0.4,$A131=1),"Победитель",IF(AND(N131/$Q$10&gt;=0.5,$A131/$A$61&lt;=0.4),"Призер","")))</f>
      </c>
    </row>
    <row r="132" spans="1:17" s="7" customFormat="1" ht="15">
      <c r="A132" s="10">
        <v>122</v>
      </c>
      <c r="B132" s="12" t="s">
        <v>114</v>
      </c>
      <c r="C132" s="12" t="s">
        <v>20</v>
      </c>
      <c r="D132" s="12">
        <v>6</v>
      </c>
      <c r="E132" s="12" t="s">
        <v>108</v>
      </c>
      <c r="F132" s="12">
        <v>0</v>
      </c>
      <c r="G132" s="12">
        <v>0</v>
      </c>
      <c r="H132" s="12">
        <v>0</v>
      </c>
      <c r="I132" s="12">
        <v>3</v>
      </c>
      <c r="J132" s="12">
        <v>1</v>
      </c>
      <c r="K132" s="12">
        <v>3</v>
      </c>
      <c r="L132" s="12">
        <v>0</v>
      </c>
      <c r="M132" s="12">
        <v>0</v>
      </c>
      <c r="N132" s="12">
        <v>7</v>
      </c>
      <c r="O132" s="13"/>
      <c r="Q132" s="7">
        <f>IF(N132=N131,Q131,IF(AND(N132/$Q$10&gt;=0.6,$A132/$A$97&lt;=0.4,$A132=1),"Победитель",IF(AND(N132/$Q$10&gt;=0.5,$A132/$A$97&lt;=0.4),"Призер","")))</f>
      </c>
    </row>
    <row r="133" spans="1:17" s="7" customFormat="1" ht="15">
      <c r="A133" s="10">
        <v>123</v>
      </c>
      <c r="B133" s="12" t="s">
        <v>115</v>
      </c>
      <c r="C133" s="12" t="s">
        <v>20</v>
      </c>
      <c r="D133" s="12">
        <v>6</v>
      </c>
      <c r="E133" s="12" t="s">
        <v>108</v>
      </c>
      <c r="F133" s="12">
        <v>0</v>
      </c>
      <c r="G133" s="12">
        <v>0</v>
      </c>
      <c r="H133" s="12">
        <v>0</v>
      </c>
      <c r="I133" s="12">
        <v>4</v>
      </c>
      <c r="J133" s="12">
        <v>0</v>
      </c>
      <c r="K133" s="12">
        <v>3</v>
      </c>
      <c r="L133" s="12">
        <v>0</v>
      </c>
      <c r="M133" s="12">
        <v>0</v>
      </c>
      <c r="N133" s="12">
        <v>7</v>
      </c>
      <c r="O133" s="13"/>
      <c r="Q133" s="7">
        <f>IF(N133=N132,Q132,IF(AND(N133/$Q$10&gt;=0.6,$A133/$A$97&lt;=0.4,$A133=1),"Победитель",IF(AND(N133/$Q$10&gt;=0.5,$A133/$A$97&lt;=0.4),"Призер","")))</f>
      </c>
    </row>
    <row r="134" spans="1:17" s="7" customFormat="1" ht="15">
      <c r="A134" s="10">
        <v>124</v>
      </c>
      <c r="B134" s="12" t="s">
        <v>160</v>
      </c>
      <c r="C134" s="12" t="s">
        <v>20</v>
      </c>
      <c r="D134" s="12">
        <v>6</v>
      </c>
      <c r="E134" s="12" t="s">
        <v>154</v>
      </c>
      <c r="F134" s="12">
        <v>2</v>
      </c>
      <c r="G134" s="12">
        <v>3</v>
      </c>
      <c r="H134" s="12">
        <v>2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7</v>
      </c>
      <c r="O134" s="13"/>
      <c r="Q134" s="7">
        <f>IF(N134=N133,Q133,IF(AND(N134/$Q$10&gt;=0.6,$A134/$A$131&lt;=0.4,$A134=1),"Победитель",IF(AND(N134/$Q$10&gt;=0.5,$A134/$A$131&lt;=0.4),"Призер","")))</f>
      </c>
    </row>
    <row r="135" spans="1:17" s="7" customFormat="1" ht="15">
      <c r="A135" s="10">
        <v>125</v>
      </c>
      <c r="B135" s="12" t="s">
        <v>35</v>
      </c>
      <c r="C135" s="12" t="s">
        <v>20</v>
      </c>
      <c r="D135" s="12">
        <v>6</v>
      </c>
      <c r="E135" s="12" t="s">
        <v>21</v>
      </c>
      <c r="F135" s="12">
        <v>1</v>
      </c>
      <c r="G135" s="12">
        <v>5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6</v>
      </c>
      <c r="O135" s="13"/>
      <c r="Q135" s="7">
        <f>IF(N135=N134,Q134,IF(AND(N135/$Q$10&gt;=0.6,$A135/$A$26&lt;=0.4,$A135=1),"Победитель",IF(AND(N135/$Q$10&gt;=0.5,$A135/$A$26&lt;=0.4),"Призер","")))</f>
      </c>
    </row>
    <row r="136" spans="1:17" s="7" customFormat="1" ht="15">
      <c r="A136" s="10">
        <v>126</v>
      </c>
      <c r="B136" s="12" t="s">
        <v>46</v>
      </c>
      <c r="C136" s="12" t="s">
        <v>20</v>
      </c>
      <c r="D136" s="12">
        <v>6</v>
      </c>
      <c r="E136" s="12" t="s">
        <v>40</v>
      </c>
      <c r="F136" s="12">
        <v>0</v>
      </c>
      <c r="G136" s="12">
        <v>0</v>
      </c>
      <c r="H136" s="12">
        <v>0</v>
      </c>
      <c r="I136" s="12">
        <v>2</v>
      </c>
      <c r="J136" s="12">
        <v>0</v>
      </c>
      <c r="K136" s="12">
        <v>4</v>
      </c>
      <c r="L136" s="12">
        <v>0</v>
      </c>
      <c r="M136" s="12">
        <v>0</v>
      </c>
      <c r="N136" s="12">
        <v>6</v>
      </c>
      <c r="O136" s="13"/>
      <c r="P136" s="7">
        <f>AVERAGE(N130:N136)</f>
        <v>6.857142857142857</v>
      </c>
      <c r="Q136" s="7">
        <f>IF(N136=N135,Q135,IF(AND(N136/$Q$10&gt;=0.6,$A136/$A$33&lt;=0.4,$A136=1),"Победитель",IF(AND(N136/$Q$10&gt;=0.5,$A136/$A$33&lt;=0.4),"Призер","")))</f>
      </c>
    </row>
    <row r="137" spans="1:17" s="7" customFormat="1" ht="15">
      <c r="A137" s="10">
        <v>127</v>
      </c>
      <c r="B137" s="12" t="s">
        <v>116</v>
      </c>
      <c r="C137" s="12" t="s">
        <v>20</v>
      </c>
      <c r="D137" s="12">
        <v>6</v>
      </c>
      <c r="E137" s="12" t="s">
        <v>108</v>
      </c>
      <c r="F137" s="12">
        <v>1</v>
      </c>
      <c r="G137" s="12">
        <v>3</v>
      </c>
      <c r="H137" s="12">
        <v>0</v>
      </c>
      <c r="I137" s="12">
        <v>0</v>
      </c>
      <c r="J137" s="12">
        <v>0</v>
      </c>
      <c r="K137" s="12">
        <v>2</v>
      </c>
      <c r="L137" s="12">
        <v>0</v>
      </c>
      <c r="M137" s="12">
        <v>0</v>
      </c>
      <c r="N137" s="12">
        <v>6</v>
      </c>
      <c r="O137" s="13"/>
      <c r="Q137" s="7">
        <f>IF(N137=N136,Q136,IF(AND(N137/$Q$10&gt;=0.6,$A137/$A$97&lt;=0.4,$A137=1),"Победитель",IF(AND(N137/$Q$10&gt;=0.5,$A137/$A$97&lt;=0.4),"Призер","")))</f>
      </c>
    </row>
    <row r="138" spans="1:17" s="7" customFormat="1" ht="15">
      <c r="A138" s="10">
        <v>128</v>
      </c>
      <c r="B138" s="12" t="s">
        <v>117</v>
      </c>
      <c r="C138" s="12" t="s">
        <v>23</v>
      </c>
      <c r="D138" s="12">
        <v>6</v>
      </c>
      <c r="E138" s="12" t="s">
        <v>108</v>
      </c>
      <c r="F138" s="12">
        <v>1</v>
      </c>
      <c r="G138" s="12">
        <v>0</v>
      </c>
      <c r="H138" s="12">
        <v>2</v>
      </c>
      <c r="I138" s="12">
        <v>0</v>
      </c>
      <c r="J138" s="12">
        <v>0</v>
      </c>
      <c r="K138" s="12">
        <v>3</v>
      </c>
      <c r="L138" s="12">
        <v>0</v>
      </c>
      <c r="M138" s="12">
        <v>0</v>
      </c>
      <c r="N138" s="12">
        <v>6</v>
      </c>
      <c r="O138" s="13"/>
      <c r="Q138" s="7">
        <f>IF(N138=N137,Q137,IF(AND(N138/$Q$10&gt;=0.6,$A138/$A$97&lt;=0.4,$A138=1),"Победитель",IF(AND(N138/$Q$10&gt;=0.5,$A138/$A$97&lt;=0.4),"Призер","")))</f>
      </c>
    </row>
    <row r="139" spans="1:17" s="7" customFormat="1" ht="15">
      <c r="A139" s="10">
        <v>129</v>
      </c>
      <c r="B139" s="12" t="s">
        <v>142</v>
      </c>
      <c r="C139" s="12" t="s">
        <v>20</v>
      </c>
      <c r="D139" s="12">
        <v>6</v>
      </c>
      <c r="E139" s="12" t="s">
        <v>141</v>
      </c>
      <c r="F139" s="12">
        <v>2</v>
      </c>
      <c r="G139" s="12">
        <v>3</v>
      </c>
      <c r="H139" s="12">
        <v>0</v>
      </c>
      <c r="I139" s="12">
        <v>1</v>
      </c>
      <c r="J139" s="12">
        <v>0</v>
      </c>
      <c r="K139" s="12">
        <v>0</v>
      </c>
      <c r="L139" s="12">
        <v>0</v>
      </c>
      <c r="M139" s="12">
        <v>0</v>
      </c>
      <c r="N139" s="12">
        <v>6</v>
      </c>
      <c r="O139" s="13"/>
      <c r="P139" s="7">
        <f>AVERAGE(N138:N139)</f>
        <v>6</v>
      </c>
      <c r="Q139" s="7">
        <f>IF(N139=N138,Q138,IF(AND(N139/$Q$10&gt;=0.6,$A139/$A$113&lt;=0.4,$A139=1),"Победитель",IF(AND(N139/$Q$10&gt;=0.5,$A139/$A$113&lt;=0.4),"Призер","")))</f>
      </c>
    </row>
    <row r="140" spans="1:17" s="7" customFormat="1" ht="15">
      <c r="A140" s="10">
        <v>130</v>
      </c>
      <c r="B140" s="12" t="s">
        <v>198</v>
      </c>
      <c r="C140" s="12" t="s">
        <v>23</v>
      </c>
      <c r="D140" s="12">
        <v>6</v>
      </c>
      <c r="E140" s="12" t="s">
        <v>197</v>
      </c>
      <c r="F140" s="12">
        <v>1</v>
      </c>
      <c r="G140" s="12">
        <v>3</v>
      </c>
      <c r="H140" s="12">
        <v>0</v>
      </c>
      <c r="I140" s="12">
        <v>2</v>
      </c>
      <c r="J140" s="12">
        <v>0</v>
      </c>
      <c r="K140" s="12">
        <v>0</v>
      </c>
      <c r="L140" s="12">
        <v>0</v>
      </c>
      <c r="M140" s="12">
        <v>0</v>
      </c>
      <c r="N140" s="12">
        <v>6</v>
      </c>
      <c r="O140" s="13"/>
      <c r="Q140" s="7">
        <f>IF(N140=N139,Q139,IF(AND(N140/$Q$10&gt;=0.6,$A140/$A$166&lt;=0.4,$A140=1),"Победитель",IF(AND(N140/$Q$10&gt;=0.5,$A140/$A$166&lt;=0.4),"Призер","")))</f>
      </c>
    </row>
    <row r="141" spans="1:17" s="7" customFormat="1" ht="15">
      <c r="A141" s="10">
        <v>131</v>
      </c>
      <c r="B141" s="12" t="s">
        <v>57</v>
      </c>
      <c r="C141" s="12" t="s">
        <v>23</v>
      </c>
      <c r="D141" s="12">
        <v>6</v>
      </c>
      <c r="E141" s="12" t="s">
        <v>55</v>
      </c>
      <c r="F141" s="12">
        <v>0</v>
      </c>
      <c r="G141" s="12">
        <v>0</v>
      </c>
      <c r="H141" s="12">
        <v>3</v>
      </c>
      <c r="I141" s="12">
        <v>1</v>
      </c>
      <c r="J141" s="12">
        <v>0</v>
      </c>
      <c r="K141" s="12">
        <v>0</v>
      </c>
      <c r="L141" s="12">
        <v>0</v>
      </c>
      <c r="M141" s="12">
        <v>1</v>
      </c>
      <c r="N141" s="12">
        <v>5</v>
      </c>
      <c r="O141" s="13"/>
      <c r="P141" s="7">
        <f>AVERAGE(N139:N141)</f>
        <v>5.666666666666667</v>
      </c>
      <c r="Q141" s="7">
        <f>IF(N141=N140,Q140,IF(AND(N141/$Q$10&gt;=0.6,$A141/$A$41&lt;=0.4,$A141=1),"Победитель",IF(AND(N141/$Q$10&gt;=0.5,$A141/$A$41&lt;=0.4),"Призер","")))</f>
      </c>
    </row>
    <row r="142" spans="1:17" s="7" customFormat="1" ht="15">
      <c r="A142" s="10">
        <v>132</v>
      </c>
      <c r="B142" s="12" t="s">
        <v>98</v>
      </c>
      <c r="C142" s="12" t="s">
        <v>23</v>
      </c>
      <c r="D142" s="12">
        <v>6</v>
      </c>
      <c r="E142" s="12" t="s">
        <v>96</v>
      </c>
      <c r="F142" s="12">
        <v>2</v>
      </c>
      <c r="G142" s="12">
        <v>3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5</v>
      </c>
      <c r="O142" s="13"/>
      <c r="Q142" s="7">
        <f>IF(N142=N141,Q141,IF(AND(N142/$Q$10&gt;=0.6,$A142/$A$76&lt;=0.4,$A142=1),"Победитель",IF(AND(N142/$Q$10&gt;=0.5,$A142/$A$76&lt;=0.4),"Призер","")))</f>
      </c>
    </row>
    <row r="143" spans="1:17" s="7" customFormat="1" ht="15">
      <c r="A143" s="10">
        <v>133</v>
      </c>
      <c r="B143" s="12" t="s">
        <v>118</v>
      </c>
      <c r="C143" s="12" t="s">
        <v>20</v>
      </c>
      <c r="D143" s="12">
        <v>6</v>
      </c>
      <c r="E143" s="12" t="s">
        <v>108</v>
      </c>
      <c r="F143" s="12">
        <v>1</v>
      </c>
      <c r="G143" s="12">
        <v>0</v>
      </c>
      <c r="H143" s="12">
        <v>0</v>
      </c>
      <c r="I143" s="12">
        <v>0</v>
      </c>
      <c r="J143" s="12">
        <v>1</v>
      </c>
      <c r="K143" s="12">
        <v>3</v>
      </c>
      <c r="L143" s="12">
        <v>0</v>
      </c>
      <c r="M143" s="12">
        <v>0</v>
      </c>
      <c r="N143" s="12">
        <v>5</v>
      </c>
      <c r="O143" s="13"/>
      <c r="Q143" s="7">
        <f>IF(N143=N142,Q142,IF(AND(N143/$Q$10&gt;=0.6,$A143/$A$97&lt;=0.4,$A143=1),"Победитель",IF(AND(N143/$Q$10&gt;=0.5,$A143/$A$97&lt;=0.4),"Призер","")))</f>
      </c>
    </row>
    <row r="144" spans="1:17" s="7" customFormat="1" ht="15">
      <c r="A144" s="10">
        <v>134</v>
      </c>
      <c r="B144" s="12" t="s">
        <v>119</v>
      </c>
      <c r="C144" s="12" t="s">
        <v>20</v>
      </c>
      <c r="D144" s="12">
        <v>6</v>
      </c>
      <c r="E144" s="12" t="s">
        <v>108</v>
      </c>
      <c r="F144" s="12">
        <v>0</v>
      </c>
      <c r="G144" s="12">
        <v>0</v>
      </c>
      <c r="H144" s="12">
        <v>0</v>
      </c>
      <c r="I144" s="12">
        <v>2</v>
      </c>
      <c r="J144" s="12">
        <v>1</v>
      </c>
      <c r="K144" s="12">
        <v>2</v>
      </c>
      <c r="L144" s="12">
        <v>0</v>
      </c>
      <c r="M144" s="12">
        <v>0</v>
      </c>
      <c r="N144" s="12">
        <v>5</v>
      </c>
      <c r="O144" s="13"/>
      <c r="Q144" s="7">
        <f>IF(N144=N143,Q143,IF(AND(N144/$Q$10&gt;=0.6,$A144/$A$97&lt;=0.4,$A144=1),"Победитель",IF(AND(N144/$Q$10&gt;=0.5,$A144/$A$97&lt;=0.4),"Призер","")))</f>
      </c>
    </row>
    <row r="145" spans="1:17" s="7" customFormat="1" ht="15">
      <c r="A145" s="10">
        <v>135</v>
      </c>
      <c r="B145" s="12" t="s">
        <v>199</v>
      </c>
      <c r="C145" s="12" t="s">
        <v>20</v>
      </c>
      <c r="D145" s="12">
        <v>6</v>
      </c>
      <c r="E145" s="12" t="s">
        <v>197</v>
      </c>
      <c r="F145" s="12">
        <v>3</v>
      </c>
      <c r="G145" s="12">
        <v>2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5</v>
      </c>
      <c r="O145" s="13"/>
      <c r="Q145" s="7">
        <f>IF(N145=N144,Q144,IF(AND(N145/$Q$10&gt;=0.6,$A145/$A$166&lt;=0.4,$A145=1),"Победитель",IF(AND(N145/$Q$10&gt;=0.5,$A145/$A$166&lt;=0.4),"Призер","")))</f>
      </c>
    </row>
    <row r="146" spans="1:17" s="7" customFormat="1" ht="15">
      <c r="A146" s="10">
        <v>136</v>
      </c>
      <c r="B146" s="12" t="s">
        <v>36</v>
      </c>
      <c r="C146" s="12" t="s">
        <v>20</v>
      </c>
      <c r="D146" s="12">
        <v>6</v>
      </c>
      <c r="E146" s="12" t="s">
        <v>21</v>
      </c>
      <c r="F146" s="12">
        <v>2</v>
      </c>
      <c r="G146" s="12">
        <v>2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4</v>
      </c>
      <c r="O146" s="13"/>
      <c r="Q146" s="7">
        <f>IF(N146=N145,Q145,IF(AND(N146/$Q$10&gt;=0.6,$A146/$A$26&lt;=0.4,$A146=1),"Победитель",IF(AND(N146/$Q$10&gt;=0.5,$A146/$A$26&lt;=0.4),"Призер","")))</f>
      </c>
    </row>
    <row r="147" spans="1:17" s="7" customFormat="1" ht="15">
      <c r="A147" s="10">
        <v>137</v>
      </c>
      <c r="B147" s="12" t="s">
        <v>37</v>
      </c>
      <c r="C147" s="12" t="s">
        <v>20</v>
      </c>
      <c r="D147" s="12">
        <v>6</v>
      </c>
      <c r="E147" s="12" t="s">
        <v>21</v>
      </c>
      <c r="F147" s="12">
        <v>2</v>
      </c>
      <c r="G147" s="12">
        <v>2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4</v>
      </c>
      <c r="O147" s="13"/>
      <c r="P147" s="7">
        <f>AVERAGE(N132:N147)</f>
        <v>5.625</v>
      </c>
      <c r="Q147" s="7">
        <f>IF(N147=N146,Q146,IF(AND(N147/$Q$10&gt;=0.6,$A147/$A$26&lt;=0.4,$A147=1),"Победитель",IF(AND(N147/$Q$10&gt;=0.5,$A147/$A$26&lt;=0.4),"Призер","")))</f>
      </c>
    </row>
    <row r="148" spans="1:17" s="7" customFormat="1" ht="15">
      <c r="A148" s="10">
        <v>138</v>
      </c>
      <c r="B148" s="12" t="s">
        <v>146</v>
      </c>
      <c r="C148" s="12" t="s">
        <v>23</v>
      </c>
      <c r="D148" s="12">
        <v>6</v>
      </c>
      <c r="E148" s="12" t="s">
        <v>144</v>
      </c>
      <c r="F148" s="12">
        <v>2</v>
      </c>
      <c r="G148" s="12">
        <v>0</v>
      </c>
      <c r="H148" s="12">
        <v>0</v>
      </c>
      <c r="I148" s="12">
        <v>2</v>
      </c>
      <c r="J148" s="12">
        <v>0</v>
      </c>
      <c r="K148" s="12">
        <v>0</v>
      </c>
      <c r="L148" s="12">
        <v>0</v>
      </c>
      <c r="M148" s="12">
        <v>0</v>
      </c>
      <c r="N148" s="12">
        <v>4</v>
      </c>
      <c r="O148" s="13"/>
      <c r="Q148" s="7">
        <f>IF(N148=N147,Q147,IF(AND(N148/$Q$10&gt;=0.6,$A148/$A$118&lt;=0.4,$A148=1),"Победитель",IF(AND(N148/$Q$10&gt;=0.5,$A148/$A$118&lt;=0.4),"Призер","")))</f>
      </c>
    </row>
    <row r="149" spans="1:17" s="7" customFormat="1" ht="15">
      <c r="A149" s="10">
        <v>139</v>
      </c>
      <c r="B149" s="12" t="s">
        <v>147</v>
      </c>
      <c r="C149" s="12" t="s">
        <v>20</v>
      </c>
      <c r="D149" s="12">
        <v>6</v>
      </c>
      <c r="E149" s="12" t="s">
        <v>144</v>
      </c>
      <c r="F149" s="12">
        <v>1</v>
      </c>
      <c r="G149" s="12">
        <v>0</v>
      </c>
      <c r="H149" s="12">
        <v>0</v>
      </c>
      <c r="I149" s="12">
        <v>2</v>
      </c>
      <c r="J149" s="12">
        <v>0</v>
      </c>
      <c r="K149" s="12">
        <v>1</v>
      </c>
      <c r="L149" s="12">
        <v>0</v>
      </c>
      <c r="M149" s="12">
        <v>0</v>
      </c>
      <c r="N149" s="12">
        <v>4</v>
      </c>
      <c r="O149" s="13"/>
      <c r="Q149" s="7">
        <f>IF(N149=N148,Q148,IF(AND(N149/$Q$10&gt;=0.6,$A149/$A$118&lt;=0.4,$A149=1),"Победитель",IF(AND(N149/$Q$10&gt;=0.5,$A149/$A$118&lt;=0.4),"Призер","")))</f>
      </c>
    </row>
    <row r="150" spans="1:17" s="7" customFormat="1" ht="15">
      <c r="A150" s="10">
        <v>140</v>
      </c>
      <c r="B150" s="12" t="s">
        <v>161</v>
      </c>
      <c r="C150" s="12" t="s">
        <v>23</v>
      </c>
      <c r="D150" s="12">
        <v>6</v>
      </c>
      <c r="E150" s="12" t="s">
        <v>154</v>
      </c>
      <c r="F150" s="12">
        <v>1</v>
      </c>
      <c r="G150" s="12">
        <v>2</v>
      </c>
      <c r="H150" s="12">
        <v>1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4</v>
      </c>
      <c r="O150" s="13"/>
      <c r="Q150" s="7">
        <f>IF(N150=N149,Q149,IF(AND(N150/$Q$10&gt;=0.6,$A150/$A$131&lt;=0.4,$A150=1),"Победитель",IF(AND(N150/$Q$10&gt;=0.5,$A150/$A$131&lt;=0.4),"Призер","")))</f>
      </c>
    </row>
    <row r="151" spans="1:17" s="7" customFormat="1" ht="15">
      <c r="A151" s="10">
        <v>141</v>
      </c>
      <c r="B151" s="12" t="s">
        <v>188</v>
      </c>
      <c r="C151" s="12" t="s">
        <v>23</v>
      </c>
      <c r="D151" s="12">
        <v>6</v>
      </c>
      <c r="E151" s="12" t="s">
        <v>186</v>
      </c>
      <c r="F151" s="12">
        <v>1</v>
      </c>
      <c r="G151" s="12">
        <v>3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4</v>
      </c>
      <c r="O151" s="13"/>
      <c r="P151" s="7">
        <f>AVERAGE(N149:N151)</f>
        <v>4</v>
      </c>
      <c r="Q151" s="7">
        <f>IF(N151=N150,Q150,IF(AND(N151/$Q$10&gt;=0.6,$A151/$A$151&lt;=0.4,$A151=1),"Победитель",IF(AND(N151/$Q$10&gt;=0.5,$A151/$A$151&lt;=0.4),"Призер","")))</f>
      </c>
    </row>
    <row r="152" spans="1:17" s="7" customFormat="1" ht="15">
      <c r="A152" s="10">
        <v>142</v>
      </c>
      <c r="B152" s="12" t="s">
        <v>194</v>
      </c>
      <c r="C152" s="12" t="s">
        <v>20</v>
      </c>
      <c r="D152" s="12">
        <v>6</v>
      </c>
      <c r="E152" s="12" t="s">
        <v>190</v>
      </c>
      <c r="F152" s="12">
        <v>2</v>
      </c>
      <c r="G152" s="12">
        <v>0</v>
      </c>
      <c r="H152" s="12">
        <v>0</v>
      </c>
      <c r="I152" s="12">
        <v>2</v>
      </c>
      <c r="J152" s="12">
        <v>0</v>
      </c>
      <c r="K152" s="12">
        <v>0</v>
      </c>
      <c r="L152" s="12">
        <v>0</v>
      </c>
      <c r="M152" s="12">
        <v>0</v>
      </c>
      <c r="N152" s="12">
        <v>4</v>
      </c>
      <c r="O152" s="13"/>
      <c r="Q152" s="7">
        <f>IF(N152=N151,Q151,IF(AND(N152/$Q$10&gt;=0.6,$A152/$A$157&lt;=0.4,$A152=1),"Победитель",IF(AND(N152/$Q$10&gt;=0.5,$A152/$A$157&lt;=0.4),"Призер","")))</f>
      </c>
    </row>
    <row r="153" spans="1:17" s="7" customFormat="1" ht="15">
      <c r="A153" s="10">
        <v>143</v>
      </c>
      <c r="B153" s="12" t="s">
        <v>61</v>
      </c>
      <c r="C153" s="12" t="s">
        <v>23</v>
      </c>
      <c r="D153" s="12">
        <v>6</v>
      </c>
      <c r="E153" s="12" t="s">
        <v>59</v>
      </c>
      <c r="F153" s="12">
        <v>0</v>
      </c>
      <c r="G153" s="12">
        <v>0</v>
      </c>
      <c r="H153" s="12">
        <v>0</v>
      </c>
      <c r="I153" s="12">
        <v>3</v>
      </c>
      <c r="J153" s="12">
        <v>0</v>
      </c>
      <c r="K153" s="12">
        <v>0</v>
      </c>
      <c r="L153" s="12">
        <v>0</v>
      </c>
      <c r="M153" s="12">
        <v>0</v>
      </c>
      <c r="N153" s="12">
        <v>3</v>
      </c>
      <c r="O153" s="13"/>
      <c r="P153" s="7">
        <f>AVERAGE(N151:N153)</f>
        <v>3.6666666666666665</v>
      </c>
      <c r="Q153" s="7">
        <f>IF(N153=N152,Q152,IF(AND(N153/$Q$10&gt;=0.6,$A153/$A$44&lt;=0.4,$A153=1),"Победитель",IF(AND(N153/$Q$10&gt;=0.5,$A153/$A$44&lt;=0.4),"Призер","")))</f>
      </c>
    </row>
    <row r="154" spans="1:17" s="7" customFormat="1" ht="15">
      <c r="A154" s="10">
        <v>144</v>
      </c>
      <c r="B154" s="12" t="s">
        <v>76</v>
      </c>
      <c r="C154" s="12" t="s">
        <v>20</v>
      </c>
      <c r="D154" s="12">
        <v>6</v>
      </c>
      <c r="E154" s="12" t="s">
        <v>73</v>
      </c>
      <c r="F154" s="12">
        <v>1</v>
      </c>
      <c r="G154" s="12">
        <v>0</v>
      </c>
      <c r="H154" s="12">
        <v>2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3</v>
      </c>
      <c r="O154" s="13"/>
      <c r="P154" s="7">
        <f>AVERAGE(N151:N154)</f>
        <v>3.5</v>
      </c>
      <c r="Q154" s="7">
        <f>IF(N154=N153,Q153,IF(AND(N154/$Q$10&gt;=0.6,$A154/$A$57&lt;=0.4,$A154=1),"Победитель",IF(AND(N154/$Q$10&gt;=0.5,$A154/$A$57&lt;=0.4),"Призер","")))</f>
      </c>
    </row>
    <row r="155" spans="1:17" s="7" customFormat="1" ht="15">
      <c r="A155" s="10">
        <v>145</v>
      </c>
      <c r="B155" s="12" t="s">
        <v>106</v>
      </c>
      <c r="C155" s="12" t="s">
        <v>20</v>
      </c>
      <c r="D155" s="12">
        <v>6</v>
      </c>
      <c r="E155" s="12" t="s">
        <v>101</v>
      </c>
      <c r="F155" s="12">
        <v>2</v>
      </c>
      <c r="G155" s="12">
        <v>0</v>
      </c>
      <c r="H155" s="12">
        <v>0</v>
      </c>
      <c r="I155" s="12">
        <v>0</v>
      </c>
      <c r="J155" s="12">
        <v>1</v>
      </c>
      <c r="K155" s="12">
        <v>0</v>
      </c>
      <c r="L155" s="12">
        <v>0</v>
      </c>
      <c r="M155" s="12">
        <v>0</v>
      </c>
      <c r="N155" s="12">
        <v>3</v>
      </c>
      <c r="O155" s="13"/>
      <c r="P155" s="7">
        <f>AVERAGE(N150:N155)</f>
        <v>3.5</v>
      </c>
      <c r="Q155" s="7">
        <f>IF(N155=N154,Q154,IF(AND(N155/$Q$10&gt;=0.6,$A155/$A$82&lt;=0.4,$A155=1),"Победитель",IF(AND(N155/$Q$10&gt;=0.5,$A155/$A$82&lt;=0.4),"Призер","")))</f>
      </c>
    </row>
    <row r="156" spans="1:17" s="7" customFormat="1" ht="15">
      <c r="A156" s="10">
        <v>146</v>
      </c>
      <c r="B156" s="12" t="s">
        <v>120</v>
      </c>
      <c r="C156" s="12" t="s">
        <v>20</v>
      </c>
      <c r="D156" s="12">
        <v>6</v>
      </c>
      <c r="E156" s="12" t="s">
        <v>108</v>
      </c>
      <c r="F156" s="12">
        <v>2</v>
      </c>
      <c r="G156" s="12">
        <v>0</v>
      </c>
      <c r="H156" s="12">
        <v>0</v>
      </c>
      <c r="I156" s="12">
        <v>0</v>
      </c>
      <c r="J156" s="12">
        <v>1</v>
      </c>
      <c r="K156" s="12">
        <v>0</v>
      </c>
      <c r="L156" s="12">
        <v>0</v>
      </c>
      <c r="M156" s="12">
        <v>0</v>
      </c>
      <c r="N156" s="12">
        <v>3</v>
      </c>
      <c r="O156" s="13"/>
      <c r="Q156" s="7">
        <f>IF(N156=N155,Q155,IF(AND(N156/$Q$10&gt;=0.6,$A156/$A$97&lt;=0.4,$A156=1),"Победитель",IF(AND(N156/$Q$10&gt;=0.5,$A156/$A$97&lt;=0.4),"Призер","")))</f>
      </c>
    </row>
    <row r="157" spans="1:17" s="7" customFormat="1" ht="15">
      <c r="A157" s="10">
        <v>147</v>
      </c>
      <c r="B157" s="12" t="s">
        <v>148</v>
      </c>
      <c r="C157" s="12" t="s">
        <v>20</v>
      </c>
      <c r="D157" s="12">
        <v>6</v>
      </c>
      <c r="E157" s="12" t="s">
        <v>144</v>
      </c>
      <c r="F157" s="12">
        <v>1</v>
      </c>
      <c r="G157" s="12">
        <v>0</v>
      </c>
      <c r="H157" s="12">
        <v>0</v>
      </c>
      <c r="I157" s="12">
        <v>2</v>
      </c>
      <c r="J157" s="12">
        <v>0</v>
      </c>
      <c r="K157" s="12">
        <v>0</v>
      </c>
      <c r="L157" s="12">
        <v>0</v>
      </c>
      <c r="M157" s="12">
        <v>0</v>
      </c>
      <c r="N157" s="12">
        <v>3</v>
      </c>
      <c r="O157" s="13"/>
      <c r="P157" s="7">
        <f>AVERAGE(N153:N157)</f>
        <v>3</v>
      </c>
      <c r="Q157" s="7">
        <f>IF(N157=N156,Q156,IF(AND(N157/$Q$10&gt;=0.6,$A157/$A$118&lt;=0.4,$A157=1),"Победитель",IF(AND(N157/$Q$10&gt;=0.5,$A157/$A$118&lt;=0.4),"Призер","")))</f>
      </c>
    </row>
    <row r="158" spans="1:17" s="7" customFormat="1" ht="15">
      <c r="A158" s="10">
        <v>148</v>
      </c>
      <c r="B158" s="12" t="s">
        <v>162</v>
      </c>
      <c r="C158" s="12" t="s">
        <v>20</v>
      </c>
      <c r="D158" s="12">
        <v>6</v>
      </c>
      <c r="E158" s="12" t="s">
        <v>154</v>
      </c>
      <c r="F158" s="12">
        <v>2</v>
      </c>
      <c r="G158" s="12">
        <v>1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3</v>
      </c>
      <c r="O158" s="13"/>
      <c r="Q158" s="7">
        <f>IF(N158=N157,Q157,IF(AND(N158/$Q$10&gt;=0.6,$A158/$A$131&lt;=0.4,$A158=1),"Победитель",IF(AND(N158/$Q$10&gt;=0.5,$A158/$A$131&lt;=0.4),"Призер","")))</f>
      </c>
    </row>
    <row r="159" spans="1:17" s="7" customFormat="1" ht="15">
      <c r="A159" s="10">
        <v>149</v>
      </c>
      <c r="B159" s="12" t="s">
        <v>200</v>
      </c>
      <c r="C159" s="12" t="s">
        <v>20</v>
      </c>
      <c r="D159" s="12">
        <v>6</v>
      </c>
      <c r="E159" s="12" t="s">
        <v>197</v>
      </c>
      <c r="F159" s="12">
        <v>1</v>
      </c>
      <c r="G159" s="12">
        <v>0</v>
      </c>
      <c r="H159" s="12">
        <v>0</v>
      </c>
      <c r="I159" s="12">
        <v>1</v>
      </c>
      <c r="J159" s="12">
        <v>0</v>
      </c>
      <c r="K159" s="12">
        <v>1</v>
      </c>
      <c r="L159" s="12">
        <v>0</v>
      </c>
      <c r="M159" s="12">
        <v>0</v>
      </c>
      <c r="N159" s="12">
        <v>3</v>
      </c>
      <c r="O159" s="13"/>
      <c r="Q159" s="7">
        <f>IF(N159=N158,Q158,IF(AND(N159/$Q$10&gt;=0.6,$A159/$A$166&lt;=0.4,$A159=1),"Победитель",IF(AND(N159/$Q$10&gt;=0.5,$A159/$A$166&lt;=0.4),"Призер","")))</f>
      </c>
    </row>
    <row r="160" spans="1:17" s="7" customFormat="1" ht="15">
      <c r="A160" s="10">
        <v>150</v>
      </c>
      <c r="B160" s="12" t="s">
        <v>201</v>
      </c>
      <c r="C160" s="12" t="s">
        <v>23</v>
      </c>
      <c r="D160" s="12">
        <v>6</v>
      </c>
      <c r="E160" s="12" t="s">
        <v>197</v>
      </c>
      <c r="F160" s="12">
        <v>0</v>
      </c>
      <c r="G160" s="12">
        <v>3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3</v>
      </c>
      <c r="O160" s="13"/>
      <c r="Q160" s="7">
        <f>IF(N160=N159,Q159,IF(AND(N160/$Q$10&gt;=0.6,$A160/$A$166&lt;=0.4,$A160=1),"Победитель",IF(AND(N160/$Q$10&gt;=0.5,$A160/$A$166&lt;=0.4),"Призер","")))</f>
      </c>
    </row>
    <row r="161" spans="1:17" s="7" customFormat="1" ht="15">
      <c r="A161" s="10">
        <v>151</v>
      </c>
      <c r="B161" s="12" t="s">
        <v>99</v>
      </c>
      <c r="C161" s="12" t="s">
        <v>20</v>
      </c>
      <c r="D161" s="12">
        <v>6</v>
      </c>
      <c r="E161" s="12" t="s">
        <v>96</v>
      </c>
      <c r="F161" s="12">
        <v>2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2</v>
      </c>
      <c r="O161" s="13"/>
      <c r="P161" s="7">
        <f>AVERAGE(N158:N161)</f>
        <v>2.75</v>
      </c>
      <c r="Q161" s="7">
        <f>IF(N161=N160,Q160,IF(AND(N161/$Q$10&gt;=0.6,$A161/$A$76&lt;=0.4,$A161=1),"Победитель",IF(AND(N161/$Q$10&gt;=0.5,$A161/$A$76&lt;=0.4),"Призер","")))</f>
      </c>
    </row>
    <row r="162" spans="1:17" s="7" customFormat="1" ht="15">
      <c r="A162" s="10">
        <v>152</v>
      </c>
      <c r="B162" s="12" t="s">
        <v>121</v>
      </c>
      <c r="C162" s="12" t="s">
        <v>20</v>
      </c>
      <c r="D162" s="12">
        <v>6</v>
      </c>
      <c r="E162" s="12" t="s">
        <v>108</v>
      </c>
      <c r="F162" s="12">
        <v>0</v>
      </c>
      <c r="G162" s="12">
        <v>1</v>
      </c>
      <c r="H162" s="12">
        <v>0</v>
      </c>
      <c r="I162" s="12">
        <v>0</v>
      </c>
      <c r="J162" s="12">
        <v>0</v>
      </c>
      <c r="K162" s="12">
        <v>1</v>
      </c>
      <c r="L162" s="12">
        <v>0</v>
      </c>
      <c r="M162" s="12">
        <v>0</v>
      </c>
      <c r="N162" s="12">
        <v>2</v>
      </c>
      <c r="O162" s="13"/>
      <c r="Q162" s="7">
        <f>IF(N162=N161,Q161,IF(AND(N162/$Q$10&gt;=0.6,$A162/$A$97&lt;=0.4,$A162=1),"Победитель",IF(AND(N162/$Q$10&gt;=0.5,$A162/$A$97&lt;=0.4),"Призер","")))</f>
      </c>
    </row>
    <row r="163" spans="1:17" s="7" customFormat="1" ht="15">
      <c r="A163" s="10">
        <v>153</v>
      </c>
      <c r="B163" s="12" t="s">
        <v>122</v>
      </c>
      <c r="C163" s="12" t="s">
        <v>20</v>
      </c>
      <c r="D163" s="12">
        <v>6</v>
      </c>
      <c r="E163" s="12" t="s">
        <v>108</v>
      </c>
      <c r="F163" s="12">
        <v>0</v>
      </c>
      <c r="G163" s="12">
        <v>0</v>
      </c>
      <c r="H163" s="12">
        <v>0</v>
      </c>
      <c r="I163" s="12">
        <v>2</v>
      </c>
      <c r="J163" s="12">
        <v>0</v>
      </c>
      <c r="K163" s="12">
        <v>0</v>
      </c>
      <c r="L163" s="12">
        <v>0</v>
      </c>
      <c r="M163" s="12">
        <v>0</v>
      </c>
      <c r="N163" s="12">
        <v>2</v>
      </c>
      <c r="O163" s="13"/>
      <c r="P163" s="7">
        <f>AVERAGE(N149:N163)</f>
        <v>3.066666666666667</v>
      </c>
      <c r="Q163" s="7">
        <f>IF(N163=N162,Q162,IF(AND(N163/$Q$10&gt;=0.6,$A163/$A$97&lt;=0.4,$A163=1),"Победитель",IF(AND(N163/$Q$10&gt;=0.5,$A163/$A$97&lt;=0.4),"Призер","")))</f>
      </c>
    </row>
    <row r="164" spans="1:17" s="7" customFormat="1" ht="15">
      <c r="A164" s="10">
        <v>154</v>
      </c>
      <c r="B164" s="12" t="s">
        <v>151</v>
      </c>
      <c r="C164" s="12" t="s">
        <v>20</v>
      </c>
      <c r="D164" s="12">
        <v>6</v>
      </c>
      <c r="E164" s="12" t="s">
        <v>150</v>
      </c>
      <c r="F164" s="12">
        <v>0</v>
      </c>
      <c r="G164" s="12">
        <v>0</v>
      </c>
      <c r="H164" s="12">
        <v>2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2</v>
      </c>
      <c r="O164" s="13"/>
      <c r="Q164" s="7">
        <f>IF(N164=N163,Q163,IF(AND(N164/$Q$10&gt;=0.6,$A164/$A$121&lt;=0.4,$A164=1),"Победитель",IF(AND(N164/$Q$10&gt;=0.5,$A164/$A$121&lt;=0.4),"Призер","")))</f>
      </c>
    </row>
    <row r="165" spans="1:17" s="7" customFormat="1" ht="15">
      <c r="A165" s="10">
        <v>155</v>
      </c>
      <c r="B165" s="12" t="s">
        <v>163</v>
      </c>
      <c r="C165" s="12" t="s">
        <v>20</v>
      </c>
      <c r="D165" s="12">
        <v>6</v>
      </c>
      <c r="E165" s="12" t="s">
        <v>154</v>
      </c>
      <c r="F165" s="12">
        <v>1</v>
      </c>
      <c r="G165" s="12">
        <v>1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2</v>
      </c>
      <c r="O165" s="13"/>
      <c r="P165" s="7">
        <f>AVERAGE(N156:N165)</f>
        <v>2.5</v>
      </c>
      <c r="Q165" s="7">
        <f>IF(N165=N164,Q164,IF(AND(N165/$Q$10&gt;=0.6,$A165/$A$131&lt;=0.4,$A165=1),"Победитель",IF(AND(N165/$Q$10&gt;=0.5,$A165/$A$131&lt;=0.4),"Призер","")))</f>
      </c>
    </row>
    <row r="166" spans="1:17" s="7" customFormat="1" ht="15">
      <c r="A166" s="10">
        <v>156</v>
      </c>
      <c r="B166" s="12" t="s">
        <v>195</v>
      </c>
      <c r="C166" s="12" t="s">
        <v>23</v>
      </c>
      <c r="D166" s="12">
        <v>6</v>
      </c>
      <c r="E166" s="12" t="s">
        <v>190</v>
      </c>
      <c r="F166" s="12">
        <v>0</v>
      </c>
      <c r="G166" s="12">
        <v>0</v>
      </c>
      <c r="H166" s="12">
        <v>0</v>
      </c>
      <c r="I166" s="12">
        <v>2</v>
      </c>
      <c r="J166" s="12">
        <v>0</v>
      </c>
      <c r="K166" s="12">
        <v>0</v>
      </c>
      <c r="L166" s="12">
        <v>0</v>
      </c>
      <c r="M166" s="12">
        <v>0</v>
      </c>
      <c r="N166" s="12">
        <v>2</v>
      </c>
      <c r="O166" s="13"/>
      <c r="P166" s="7">
        <f>AVERAGE(N161:N166)</f>
        <v>2</v>
      </c>
      <c r="Q166" s="7">
        <f>IF(N166=N165,Q165,IF(AND(N166/$Q$10&gt;=0.6,$A166/$A$157&lt;=0.4,$A166=1),"Победитель",IF(AND(N166/$Q$10&gt;=0.5,$A166/$A$157&lt;=0.4),"Призер","")))</f>
      </c>
    </row>
    <row r="167" spans="1:17" s="7" customFormat="1" ht="15">
      <c r="A167" s="10">
        <v>157</v>
      </c>
      <c r="B167" s="12" t="s">
        <v>202</v>
      </c>
      <c r="C167" s="12" t="s">
        <v>20</v>
      </c>
      <c r="D167" s="12">
        <v>6</v>
      </c>
      <c r="E167" s="12" t="s">
        <v>197</v>
      </c>
      <c r="F167" s="12">
        <v>2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2</v>
      </c>
      <c r="O167" s="13"/>
      <c r="Q167" s="7">
        <f>IF(N167=N166,Q166,IF(AND(N167/$Q$10&gt;=0.6,$A167/$A$166&lt;=0.4,$A167=1),"Победитель",IF(AND(N167/$Q$10&gt;=0.5,$A167/$A$166&lt;=0.4),"Призер","")))</f>
      </c>
    </row>
    <row r="168" spans="1:17" s="7" customFormat="1" ht="15">
      <c r="A168" s="10">
        <v>158</v>
      </c>
      <c r="B168" s="12" t="s">
        <v>152</v>
      </c>
      <c r="C168" s="12" t="s">
        <v>20</v>
      </c>
      <c r="D168" s="12">
        <v>6</v>
      </c>
      <c r="E168" s="12" t="s">
        <v>150</v>
      </c>
      <c r="F168" s="12">
        <v>1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1</v>
      </c>
      <c r="O168" s="13"/>
      <c r="P168" s="7">
        <f>AVERAGE(N166:N168)</f>
        <v>1.6666666666666667</v>
      </c>
      <c r="Q168" s="7">
        <f>IF(N168=N167,Q167,IF(AND(N168/$Q$10&gt;=0.6,$A168/$A$121&lt;=0.4,$A168=1),"Победитель",IF(AND(N168/$Q$10&gt;=0.5,$A168/$A$121&lt;=0.4),"Призер","")))</f>
      </c>
    </row>
    <row r="169" spans="1:17" s="7" customFormat="1" ht="15">
      <c r="A169" s="10">
        <v>159</v>
      </c>
      <c r="B169" s="12" t="s">
        <v>203</v>
      </c>
      <c r="C169" s="12" t="s">
        <v>23</v>
      </c>
      <c r="D169" s="12">
        <v>6</v>
      </c>
      <c r="E169" s="12" t="s">
        <v>197</v>
      </c>
      <c r="F169" s="12">
        <v>1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1</v>
      </c>
      <c r="O169" s="13"/>
      <c r="Q169" s="7">
        <f>IF(N169=N168,Q168,IF(AND(N169/$Q$10&gt;=0.6,$A169/$A$166&lt;=0.4,$A169=1),"Победитель",IF(AND(N169/$Q$10&gt;=0.5,$A169/$A$166&lt;=0.4),"Призер","")))</f>
      </c>
    </row>
    <row r="170" spans="1:17" ht="15">
      <c r="A170" s="10">
        <v>160</v>
      </c>
      <c r="B170" s="12" t="s">
        <v>204</v>
      </c>
      <c r="C170" s="12" t="s">
        <v>20</v>
      </c>
      <c r="D170" s="12">
        <v>6</v>
      </c>
      <c r="E170" s="12" t="s">
        <v>197</v>
      </c>
      <c r="F170" s="12">
        <v>1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1</v>
      </c>
      <c r="O170" s="13"/>
      <c r="P170" s="7"/>
      <c r="Q170" s="7">
        <f>IF(N170=N169,Q169,IF(AND(N170/$Q$10&gt;=0.6,$A170/$A$166&lt;=0.4,$A170=1),"Победитель",IF(AND(N170/$Q$10&gt;=0.5,$A170/$A$166&lt;=0.4),"Призер","")))</f>
      </c>
    </row>
    <row r="171" spans="1:17" ht="15">
      <c r="A171" s="10">
        <v>161</v>
      </c>
      <c r="B171" s="14" t="s">
        <v>205</v>
      </c>
      <c r="C171" s="14" t="s">
        <v>23</v>
      </c>
      <c r="D171" s="14">
        <v>6</v>
      </c>
      <c r="E171" s="14" t="s">
        <v>197</v>
      </c>
      <c r="F171" s="14">
        <v>0</v>
      </c>
      <c r="G171" s="14">
        <v>0</v>
      </c>
      <c r="H171" s="14">
        <v>0</v>
      </c>
      <c r="I171" s="14">
        <v>1</v>
      </c>
      <c r="J171" s="14">
        <v>0</v>
      </c>
      <c r="K171" s="14">
        <v>0</v>
      </c>
      <c r="L171" s="14">
        <v>0</v>
      </c>
      <c r="M171" s="14">
        <v>0</v>
      </c>
      <c r="N171" s="14">
        <v>1</v>
      </c>
      <c r="O171" s="15"/>
      <c r="P171" s="7">
        <f>AVERAGE(N163:N171)</f>
        <v>1.5555555555555556</v>
      </c>
      <c r="Q171" s="7">
        <f>IF(N171=N170,Q170,IF(AND(N171/$Q$10&gt;=0.6,$A171/$A$166&lt;=0.4,$A171=1),"Победитель",IF(AND(N171/$Q$10&gt;=0.5,$A171/$A$166&lt;=0.4),"Призер","")))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Q10">
    <sortState ref="A11:Q171">
      <sortCondition descending="1" sortBy="value" ref="N11:N171"/>
    </sortState>
  </autoFilter>
  <mergeCells count="9">
    <mergeCell ref="A7:O7"/>
    <mergeCell ref="A8:O8"/>
    <mergeCell ref="A9:O9"/>
    <mergeCell ref="A1:O1"/>
    <mergeCell ref="A2:O2"/>
    <mergeCell ref="A3:O3"/>
    <mergeCell ref="A4:O4"/>
    <mergeCell ref="A5:O5"/>
    <mergeCell ref="A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dcterms:created xsi:type="dcterms:W3CDTF">2017-10-18T10:00:26Z</dcterms:created>
  <dcterms:modified xsi:type="dcterms:W3CDTF">2017-10-19T11:03:48Z</dcterms:modified>
  <cp:category/>
  <cp:version/>
  <cp:contentType/>
  <cp:contentStatus/>
</cp:coreProperties>
</file>