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 класс" sheetId="1" r:id="rId1"/>
  </sheets>
  <definedNames>
    <definedName name="_xlnm._FilterDatabase" localSheetId="0" hidden="1">'8 класс'!$A$10:$P$10</definedName>
  </definedNames>
  <calcPr fullCalcOnLoad="1"/>
</workbook>
</file>

<file path=xl/sharedStrings.xml><?xml version="1.0" encoding="utf-8"?>
<sst xmlns="http://schemas.openxmlformats.org/spreadsheetml/2006/main" count="375" uniqueCount="160">
  <si>
    <t>Всероссийская олимпиада школьников</t>
  </si>
  <si>
    <t>I этап (школьный), 2017 - 2018 учебный год</t>
  </si>
  <si>
    <t>Итоговый протокол по предмету: Искусство (мировая художественная культура)</t>
  </si>
  <si>
    <t>Классы олимпиады: 8</t>
  </si>
  <si>
    <t>№</t>
  </si>
  <si>
    <t>ФИО</t>
  </si>
  <si>
    <t>Пол</t>
  </si>
  <si>
    <t>Класс</t>
  </si>
  <si>
    <t>Учебное заведение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</si>
  <si>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</si>
  <si>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</si>
  <si>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</si>
  <si>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</si>
  <si>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</si>
  <si>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</si>
  <si>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</si>
  <si>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Итого</t>
  </si>
  <si>
    <t>Призер / Победитель</t>
  </si>
  <si>
    <t>Шарая Регина Андреевна</t>
  </si>
  <si>
    <t>Ж</t>
  </si>
  <si>
    <t xml:space="preserve">МОУ СОШ №1 город Георгиевск                                                                    </t>
  </si>
  <si>
    <t>Победитель</t>
  </si>
  <si>
    <t>Гюзалова Эльвира Фаризовна</t>
  </si>
  <si>
    <t>Призер</t>
  </si>
  <si>
    <t>Якименко Ян Александрович</t>
  </si>
  <si>
    <t>М</t>
  </si>
  <si>
    <t>Овечко Виктория Андреевна</t>
  </si>
  <si>
    <t>Вердиян Кнара Арутюновна</t>
  </si>
  <si>
    <t>Гасанова  Ангелина Гусейниевна</t>
  </si>
  <si>
    <t>Гулиева Виктория Руслановна</t>
  </si>
  <si>
    <t>Адова Нина Алексеевна</t>
  </si>
  <si>
    <t>Жужлева Лилия  Михайловна</t>
  </si>
  <si>
    <t>Жарикова Мария Александровна</t>
  </si>
  <si>
    <t>Шахбазян Ангелина Арменовна</t>
  </si>
  <si>
    <t>Ставропольский край, Георгиевский городской округ</t>
  </si>
  <si>
    <t>Казбанова Юлия Николаевна</t>
  </si>
  <si>
    <t xml:space="preserve">МБОУ гимназия №2  город Георгиевск                                                                                  </t>
  </si>
  <si>
    <t>Байбекова Софья Дмитриевна</t>
  </si>
  <si>
    <t>Григорьева Эвелина Александровна</t>
  </si>
  <si>
    <t>Лебедева Екатерина Андреевна</t>
  </si>
  <si>
    <t xml:space="preserve">МОУ СОШ №3 город Георгиевск                                                                                        </t>
  </si>
  <si>
    <t>Шилова Юлия Алексеевна</t>
  </si>
  <si>
    <t>Геворкян Тамара Эриковна</t>
  </si>
  <si>
    <t>Маклакова Анастасия Руслановна</t>
  </si>
  <si>
    <t>Раджабов  Равиль Алимханович</t>
  </si>
  <si>
    <t>Арутюнян Карина Гагиковна</t>
  </si>
  <si>
    <t>Старичкова Марина Сергеевна</t>
  </si>
  <si>
    <t xml:space="preserve">МБОУ СОШ №4 город Георгиевск                                                                                        </t>
  </si>
  <si>
    <t>Кондратюк Ангелина Эдуардовна</t>
  </si>
  <si>
    <t>Анчакова Элина Алексеевна</t>
  </si>
  <si>
    <t>Стародубцева Алена Валерьевна</t>
  </si>
  <si>
    <t>Игнашова Юлия Андреевна</t>
  </si>
  <si>
    <t>Белозерова Анна Михайловна</t>
  </si>
  <si>
    <t>Кураева Кристина Сергеевна</t>
  </si>
  <si>
    <t>Репин Артем Сергеевич</t>
  </si>
  <si>
    <t>Авшарян Артём Андреевич</t>
  </si>
  <si>
    <t>Багнюк Кристина Игоревна</t>
  </si>
  <si>
    <t xml:space="preserve">МОУ СОШ №5 город Георгиевск                                                                   </t>
  </si>
  <si>
    <t>Филиппова Виолетта Романовна</t>
  </si>
  <si>
    <t>Великзарова Алена Андреевна</t>
  </si>
  <si>
    <t>Петросьянц Ирина Георгиевна</t>
  </si>
  <si>
    <t xml:space="preserve">МБОУ СОШ №6 город Георгиевск                                                                                         </t>
  </si>
  <si>
    <t>Тумоян Стефани Гапиновна</t>
  </si>
  <si>
    <t>Петросян Виктория Норайровна</t>
  </si>
  <si>
    <t>Протасова Яна Дмитриевна</t>
  </si>
  <si>
    <t>Арутюнян  Диана Арсеновна</t>
  </si>
  <si>
    <t>Протасова Анастасия Сергеевна</t>
  </si>
  <si>
    <t xml:space="preserve">МБОУ СОШ №7 город Георгиевск                                                                                         </t>
  </si>
  <si>
    <t>Чувакова Екатерина Александровна</t>
  </si>
  <si>
    <t>Мирзоева Нармина Айям кызы</t>
  </si>
  <si>
    <t>Кочеткова Виктория Алексеевна</t>
  </si>
  <si>
    <t xml:space="preserve">МОУ СОШ №9 город Георгиевск                                                                                         </t>
  </si>
  <si>
    <t>Невзорова София Александровна</t>
  </si>
  <si>
    <t>Шевцова Наталья Евгеньевна</t>
  </si>
  <si>
    <t>Землянская Яна Андреевна</t>
  </si>
  <si>
    <t>Елисеева Дарья Сергеевна</t>
  </si>
  <si>
    <t>Никишова Екатерина Владимировна</t>
  </si>
  <si>
    <t>Жданова Анна Денисовна</t>
  </si>
  <si>
    <t xml:space="preserve">МКОУ СОШ №11 Георгиевского р-на                                                                         </t>
  </si>
  <si>
    <t>Плюснина Татьяна Николаевна</t>
  </si>
  <si>
    <t>Шестак  Арина  Григорьевна</t>
  </si>
  <si>
    <t xml:space="preserve">МБОУ СОШ №12 Георгиевского р-на                                                                  </t>
  </si>
  <si>
    <t>Безверхов Александр Евгеньевич</t>
  </si>
  <si>
    <t>Геворкян Борис Артурович</t>
  </si>
  <si>
    <t>Антонов Артем Артемович</t>
  </si>
  <si>
    <t xml:space="preserve">Татаурова Анна Алексеевна </t>
  </si>
  <si>
    <t xml:space="preserve">Кучугурина Валерия  Дмитриевна </t>
  </si>
  <si>
    <t>Савилова Екатерина Алексеевна</t>
  </si>
  <si>
    <t xml:space="preserve">МБОУ СОШ №16 Георгиевского р-на                                                                    </t>
  </si>
  <si>
    <t>Адаева  Дарья Сергеевна</t>
  </si>
  <si>
    <t>Самойленко Елена Владимировна</t>
  </si>
  <si>
    <t>Маклакова Дарья Сергеевна</t>
  </si>
  <si>
    <t>МБОУ СОШ № 17 им. И.Л. Козыря пос. Шаумянского Георгиевского р-на</t>
  </si>
  <si>
    <t>Левченко Дарья Сергеевна</t>
  </si>
  <si>
    <t>Мартыненко Арина Сергеевна</t>
  </si>
  <si>
    <t>Марченко Наталья Васильевна</t>
  </si>
  <si>
    <t>Маренко_Паласиос Виолетта Марвиновна</t>
  </si>
  <si>
    <t>Харченко Полина Геннадьевна</t>
  </si>
  <si>
    <t>Хащевацкая Александра Викторовна</t>
  </si>
  <si>
    <t>Руссо  Дарья  Сергеевна</t>
  </si>
  <si>
    <t>МБОУ СОШ №18 Георгиевского р-на</t>
  </si>
  <si>
    <t xml:space="preserve">Симакова  Александра  Евгеньевна </t>
  </si>
  <si>
    <t>Голубенко Яна Евгеньевна</t>
  </si>
  <si>
    <t xml:space="preserve">МКОУ СОШ №19 Георгиевского р-на                                                                 </t>
  </si>
  <si>
    <t>Ахметова Елизавета Арсеновна</t>
  </si>
  <si>
    <t>Беллуян Светлана Спартаковна</t>
  </si>
  <si>
    <t xml:space="preserve">МБОУ СОШ №20 Георгиевского р-на                                                                       </t>
  </si>
  <si>
    <t>Чеканкова Вероника Максимовна</t>
  </si>
  <si>
    <t>Касимова Наталья Ильгаровна</t>
  </si>
  <si>
    <t>Зюзюкин Максим Дмитриевич</t>
  </si>
  <si>
    <t>Вильнер Диана Алексеевна</t>
  </si>
  <si>
    <t>Садовникова Элла Андреевна</t>
  </si>
  <si>
    <t xml:space="preserve">МБОУ  СОШ №21 Георгиевского городского округа                                                                     </t>
  </si>
  <si>
    <t>Мачульный Савелий Алексеевич</t>
  </si>
  <si>
    <t>Дорожкин Эдуард Валерьевич</t>
  </si>
  <si>
    <t>Кухно Кирилл Сергеевич</t>
  </si>
  <si>
    <t>Гранкин Данил Александрович</t>
  </si>
  <si>
    <t>Казакова Виктория  Витальевна</t>
  </si>
  <si>
    <t xml:space="preserve">МБОУ СОШ № 22 Георгиевского городского округа                                                            </t>
  </si>
  <si>
    <t>Балабанова  Екатерина Васильевна</t>
  </si>
  <si>
    <t>Семенова Анастасия Николаевна</t>
  </si>
  <si>
    <t xml:space="preserve">МБОУ СОШ №23 Георгиевского р-на                                                        </t>
  </si>
  <si>
    <t>Тишунин Иван  Александрович</t>
  </si>
  <si>
    <t>Нестерова Маргарита Сергеевна</t>
  </si>
  <si>
    <t>Аракелян Виктория Артемовна</t>
  </si>
  <si>
    <t xml:space="preserve">МБОУ СОШ №24 Георгиевского р-на                                               </t>
  </si>
  <si>
    <t>Андрианова Ксения Викторовна</t>
  </si>
  <si>
    <t>Тихомирова  Анна Александровна</t>
  </si>
  <si>
    <t xml:space="preserve">Проститова Алина Кирилловна </t>
  </si>
  <si>
    <t>Колесникова Вероника Александровна</t>
  </si>
  <si>
    <t>Колтман Валерия Николаевна</t>
  </si>
  <si>
    <t xml:space="preserve">МБОУ СОШ №25 Георгиевского р-на                                                           </t>
  </si>
  <si>
    <t>Данченко Надежда Валерьевна</t>
  </si>
  <si>
    <t>Колтман Виктория Александровна</t>
  </si>
  <si>
    <t>Попова  Анастасия Денисовна</t>
  </si>
  <si>
    <t xml:space="preserve">МБОУ СОШ №26 Георгиевского р-на                                    </t>
  </si>
  <si>
    <t>Пикаш Сергей Сергеевич</t>
  </si>
  <si>
    <t>Акопян Офелия Сосовна</t>
  </si>
  <si>
    <t>Махова Арина Андреевна</t>
  </si>
  <si>
    <t>Никульшина Яна Николаевна</t>
  </si>
  <si>
    <t>Хачатурян Регина Эдгаровна</t>
  </si>
  <si>
    <t>Чеченова Милана Вячеславовна</t>
  </si>
  <si>
    <t>Мнацаканян Геворк Газарович</t>
  </si>
  <si>
    <t>Алексеева Эдуарда Эльдаровна</t>
  </si>
  <si>
    <t>Казарян Георгий Арманович</t>
  </si>
  <si>
    <t>Овчинников Иван Сергеевич</t>
  </si>
  <si>
    <t>Фомина Юлия Андреевна</t>
  </si>
  <si>
    <t xml:space="preserve">МКОУ СОШ №27 Георгиевского р-на                                                                     </t>
  </si>
  <si>
    <t>Абасова  Айтач Рамин кзы</t>
  </si>
  <si>
    <t>МКОУ СОШ №28  Георгиевский р-она</t>
  </si>
  <si>
    <t>Парфёнова Виктория Алексеевна</t>
  </si>
  <si>
    <t>Шаповалова Екатерина Даниловна</t>
  </si>
  <si>
    <t>Дроздова Ирина Алексеевна</t>
  </si>
  <si>
    <t xml:space="preserve">МБОУ СОШ №29 г.Георгиевск                                                                                    </t>
  </si>
  <si>
    <t>Самодурова Владлена Алексеевна</t>
  </si>
  <si>
    <t>Багирян Диана Варужовна</t>
  </si>
  <si>
    <t>Попова Елена Игоревна</t>
  </si>
  <si>
    <t>Уткина Светлана Романовна</t>
  </si>
  <si>
    <t>Ледовская Ника Юрьевна</t>
  </si>
  <si>
    <t>убрать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</si>
</sst>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9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">
      <selection activeCell="E21" sqref="E21"/>
    </sheetView>
  </sheetViews>
  <sheetFormatPr defaultColWidth="9.140625" defaultRowHeight="15"/>
  <cols>
    <col min="1" max="1" width="4.00390625" style="0" customWidth="1"/>
    <col min="2" max="2" width="36.140625" style="0" customWidth="1"/>
    <col min="3" max="3" width="6.00390625" style="0" customWidth="1"/>
    <col min="4" max="4" width="8.00390625" style="0" customWidth="1"/>
    <col min="5" max="5" width="36.140625" style="0" customWidth="1"/>
    <col min="13" max="13" width="10.00390625" style="0" customWidth="1"/>
    <col min="14" max="14" width="15.00390625" style="0" customWidth="1"/>
  </cols>
  <sheetData>
    <row r="1" spans="1:14" ht="18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">
      <c r="A6" s="2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2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s="6" customFormat="1" ht="27" thickBot="1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5" t="s">
        <v>17</v>
      </c>
      <c r="P10" s="6">
        <v>100</v>
      </c>
    </row>
    <row r="11" spans="1:16" s="15" customFormat="1" ht="15">
      <c r="A11" s="14">
        <v>1</v>
      </c>
      <c r="B11" s="14" t="s">
        <v>18</v>
      </c>
      <c r="C11" s="14" t="s">
        <v>19</v>
      </c>
      <c r="D11" s="14">
        <v>8</v>
      </c>
      <c r="E11" s="14" t="s">
        <v>20</v>
      </c>
      <c r="F11" s="14">
        <v>15</v>
      </c>
      <c r="G11" s="14">
        <v>15</v>
      </c>
      <c r="H11" s="14">
        <v>0</v>
      </c>
      <c r="I11" s="14">
        <v>9</v>
      </c>
      <c r="J11" s="14">
        <v>40</v>
      </c>
      <c r="K11" s="14">
        <v>0</v>
      </c>
      <c r="L11" s="14">
        <v>6</v>
      </c>
      <c r="M11" s="14">
        <v>85</v>
      </c>
      <c r="N11" s="14" t="s">
        <v>21</v>
      </c>
      <c r="P11" s="15" t="str">
        <f>IF(M11=M10,P10,IF(AND(M11/$P$10&gt;=0.6,$A11/$A$21&lt;=0.4,$A11=1),"Победитель",IF(AND(M11/$P$10&gt;=0.5,$A11/$A$21&lt;=0.4),"Призер","")))</f>
        <v>Победитель</v>
      </c>
    </row>
    <row r="12" spans="1:16" s="15" customFormat="1" ht="15">
      <c r="A12" s="14">
        <v>2</v>
      </c>
      <c r="B12" s="14" t="s">
        <v>46</v>
      </c>
      <c r="C12" s="14" t="s">
        <v>19</v>
      </c>
      <c r="D12" s="14">
        <v>8</v>
      </c>
      <c r="E12" s="14" t="s">
        <v>47</v>
      </c>
      <c r="F12" s="14">
        <v>15</v>
      </c>
      <c r="G12" s="14">
        <v>18</v>
      </c>
      <c r="H12" s="14">
        <v>32</v>
      </c>
      <c r="I12" s="14">
        <v>12</v>
      </c>
      <c r="J12" s="14">
        <v>0</v>
      </c>
      <c r="K12" s="14">
        <v>0</v>
      </c>
      <c r="L12" s="14">
        <v>0</v>
      </c>
      <c r="M12" s="14">
        <v>77</v>
      </c>
      <c r="N12" s="14" t="s">
        <v>21</v>
      </c>
      <c r="P12" s="15" t="str">
        <f>IF(M12=M11,P11,IF(AND(M12/$P$10&gt;=0.6,$A12/$A$39&lt;=0.4,$A12=1),"Победитель",IF(AND(M12/$P$10&gt;=0.5,$A12/$A$39&lt;=0.4),"Призер","")))</f>
        <v>Призер</v>
      </c>
    </row>
    <row r="13" spans="1:16" s="15" customFormat="1" ht="15">
      <c r="A13" s="14">
        <v>3</v>
      </c>
      <c r="B13" s="14" t="s">
        <v>152</v>
      </c>
      <c r="C13" s="14" t="s">
        <v>19</v>
      </c>
      <c r="D13" s="14">
        <v>8</v>
      </c>
      <c r="E13" s="14" t="s">
        <v>153</v>
      </c>
      <c r="F13" s="14">
        <v>12</v>
      </c>
      <c r="G13" s="14">
        <v>18</v>
      </c>
      <c r="H13" s="14">
        <v>35</v>
      </c>
      <c r="I13" s="14">
        <v>12</v>
      </c>
      <c r="J13" s="14">
        <v>0</v>
      </c>
      <c r="K13" s="14">
        <v>0</v>
      </c>
      <c r="L13" s="14">
        <v>0</v>
      </c>
      <c r="M13" s="14">
        <v>77</v>
      </c>
      <c r="N13" s="14" t="s">
        <v>21</v>
      </c>
      <c r="P13" s="15" t="str">
        <f>IF(M13=M12,P12,IF(AND(M13/$P$10&gt;=0.6,$A13/$A$122&lt;=0.4,$A13=1),"Победитель",IF(AND(M13/$P$10&gt;=0.5,$A13/$A$122&lt;=0.4),"Призер","")))</f>
        <v>Призер</v>
      </c>
    </row>
    <row r="14" spans="1:16" s="15" customFormat="1" ht="15">
      <c r="A14" s="14">
        <v>4</v>
      </c>
      <c r="B14" s="14" t="s">
        <v>35</v>
      </c>
      <c r="C14" s="14" t="s">
        <v>19</v>
      </c>
      <c r="D14" s="14">
        <v>8</v>
      </c>
      <c r="E14" s="14" t="s">
        <v>36</v>
      </c>
      <c r="F14" s="14">
        <v>18</v>
      </c>
      <c r="G14" s="14">
        <v>9</v>
      </c>
      <c r="H14" s="14">
        <v>36</v>
      </c>
      <c r="I14" s="14">
        <v>12</v>
      </c>
      <c r="J14" s="14">
        <v>0</v>
      </c>
      <c r="K14" s="14">
        <v>0</v>
      </c>
      <c r="L14" s="14">
        <v>0</v>
      </c>
      <c r="M14" s="14">
        <v>75</v>
      </c>
      <c r="N14" s="14" t="s">
        <v>21</v>
      </c>
      <c r="P14" s="15" t="str">
        <f>IF(M14=M13,P13,IF(AND(M14/$P$10&gt;=0.6,$A14/$A$24&lt;=0.4,$A14=1),"Победитель",IF(AND(M14/$P$10&gt;=0.5,$A14/$A$24&lt;=0.4),"Призер","")))</f>
        <v>Призер</v>
      </c>
    </row>
    <row r="15" spans="1:16" s="15" customFormat="1" ht="15">
      <c r="A15" s="14">
        <v>5</v>
      </c>
      <c r="B15" s="14" t="s">
        <v>77</v>
      </c>
      <c r="C15" s="14" t="s">
        <v>19</v>
      </c>
      <c r="D15" s="14">
        <v>8</v>
      </c>
      <c r="E15" s="14" t="s">
        <v>78</v>
      </c>
      <c r="F15" s="14">
        <v>30</v>
      </c>
      <c r="G15" s="14">
        <v>18</v>
      </c>
      <c r="H15" s="14">
        <v>11</v>
      </c>
      <c r="I15" s="14">
        <v>12</v>
      </c>
      <c r="J15" s="14">
        <v>0</v>
      </c>
      <c r="K15" s="14">
        <v>0</v>
      </c>
      <c r="L15" s="14">
        <v>0</v>
      </c>
      <c r="M15" s="14">
        <v>71</v>
      </c>
      <c r="N15" s="14"/>
      <c r="P15" s="15" t="str">
        <f>IF(M15=M14,P14,IF(AND(M15/$P$10&gt;=0.6,$A15/$A$58&lt;=0.4,$A15=1),"Победитель",IF(AND(M15/$P$10&gt;=0.5,$A15/$A$58&lt;=0.4),"Призер","")))</f>
        <v>Призер</v>
      </c>
    </row>
    <row r="16" spans="1:16" s="15" customFormat="1" ht="15">
      <c r="A16" s="14">
        <v>6</v>
      </c>
      <c r="B16" s="14" t="s">
        <v>70</v>
      </c>
      <c r="C16" s="14" t="s">
        <v>19</v>
      </c>
      <c r="D16" s="14">
        <v>8</v>
      </c>
      <c r="E16" s="14" t="s">
        <v>71</v>
      </c>
      <c r="F16" s="14">
        <v>18</v>
      </c>
      <c r="G16" s="14">
        <v>15</v>
      </c>
      <c r="H16" s="14">
        <v>25</v>
      </c>
      <c r="I16" s="14">
        <v>12</v>
      </c>
      <c r="J16" s="14">
        <v>0</v>
      </c>
      <c r="K16" s="14">
        <v>0</v>
      </c>
      <c r="L16" s="14">
        <v>0</v>
      </c>
      <c r="M16" s="14">
        <v>70</v>
      </c>
      <c r="N16" s="14" t="s">
        <v>21</v>
      </c>
      <c r="P16" s="15" t="str">
        <f>IF(M16=M15,P15,IF(AND(M16/$P$10&gt;=0.6,$A16/$A$56&lt;=0.4,$A16=1),"Победитель",IF(AND(M16/$P$10&gt;=0.5,$A16/$A$56&lt;=0.4),"Призер","")))</f>
        <v>Призер</v>
      </c>
    </row>
    <row r="17" spans="1:16" s="15" customFormat="1" ht="15">
      <c r="A17" s="14">
        <v>7</v>
      </c>
      <c r="B17" s="14" t="s">
        <v>154</v>
      </c>
      <c r="C17" s="14" t="s">
        <v>19</v>
      </c>
      <c r="D17" s="14">
        <v>8</v>
      </c>
      <c r="E17" s="14" t="s">
        <v>153</v>
      </c>
      <c r="F17" s="14">
        <v>18</v>
      </c>
      <c r="G17" s="14">
        <v>18</v>
      </c>
      <c r="H17" s="14">
        <v>22</v>
      </c>
      <c r="I17" s="14">
        <v>12</v>
      </c>
      <c r="J17" s="14">
        <v>0</v>
      </c>
      <c r="K17" s="14">
        <v>0</v>
      </c>
      <c r="L17" s="14">
        <v>0</v>
      </c>
      <c r="M17" s="14">
        <v>70</v>
      </c>
      <c r="N17" s="14" t="s">
        <v>23</v>
      </c>
      <c r="P17" s="15" t="str">
        <f>IF(M17=M16,P16,IF(AND(M17/$P$10&gt;=0.6,$A17/$A$122&lt;=0.4,$A17=1),"Победитель",IF(AND(M17/$P$10&gt;=0.5,$A17/$A$122&lt;=0.4),"Призер","")))</f>
        <v>Призер</v>
      </c>
    </row>
    <row r="18" spans="1:16" s="15" customFormat="1" ht="15">
      <c r="A18" s="14">
        <v>8</v>
      </c>
      <c r="B18" s="14" t="s">
        <v>66</v>
      </c>
      <c r="C18" s="14" t="s">
        <v>19</v>
      </c>
      <c r="D18" s="14">
        <v>8</v>
      </c>
      <c r="E18" s="14" t="s">
        <v>67</v>
      </c>
      <c r="F18" s="14">
        <v>8</v>
      </c>
      <c r="G18" s="14">
        <v>12</v>
      </c>
      <c r="H18" s="14">
        <v>24</v>
      </c>
      <c r="I18" s="14">
        <v>24</v>
      </c>
      <c r="J18" s="14">
        <v>0</v>
      </c>
      <c r="K18" s="14">
        <v>0</v>
      </c>
      <c r="L18" s="14">
        <v>0</v>
      </c>
      <c r="M18" s="14">
        <v>68</v>
      </c>
      <c r="N18" s="14" t="s">
        <v>21</v>
      </c>
      <c r="P18" s="15" t="str">
        <f>IF(M18=M17,P17,IF(AND(M18/$P$10&gt;=0.6,$A18/$A$50&lt;=0.4,$A18=1),"Победитель",IF(AND(M18/$P$10&gt;=0.5,$A18/$A$50&lt;=0.4),"Призер","")))</f>
        <v>Призер</v>
      </c>
    </row>
    <row r="19" spans="1:16" s="15" customFormat="1" ht="15">
      <c r="A19" s="14">
        <v>9</v>
      </c>
      <c r="B19" s="14" t="s">
        <v>80</v>
      </c>
      <c r="C19" s="14" t="s">
        <v>19</v>
      </c>
      <c r="D19" s="14">
        <v>8</v>
      </c>
      <c r="E19" s="14" t="s">
        <v>81</v>
      </c>
      <c r="F19" s="14">
        <v>12</v>
      </c>
      <c r="G19" s="14">
        <v>11</v>
      </c>
      <c r="H19" s="14">
        <v>6</v>
      </c>
      <c r="I19" s="14">
        <v>7</v>
      </c>
      <c r="J19" s="14">
        <v>20</v>
      </c>
      <c r="K19" s="14">
        <v>6</v>
      </c>
      <c r="L19" s="14">
        <v>6</v>
      </c>
      <c r="M19" s="14">
        <v>68</v>
      </c>
      <c r="N19" s="14" t="s">
        <v>21</v>
      </c>
      <c r="P19" s="15" t="str">
        <f>IF(M19=M18,P18,IF(AND(M19/$P$10&gt;=0.6,$A19/$A$64&lt;=0.4,$A19=1),"Победитель",IF(AND(M19/$P$10&gt;=0.5,$A19/$A$64&lt;=0.4),"Призер","")))</f>
        <v>Призер</v>
      </c>
    </row>
    <row r="20" spans="1:16" s="15" customFormat="1" ht="15">
      <c r="A20" s="14">
        <v>10</v>
      </c>
      <c r="B20" s="14" t="s">
        <v>60</v>
      </c>
      <c r="C20" s="14" t="s">
        <v>19</v>
      </c>
      <c r="D20" s="14">
        <v>8</v>
      </c>
      <c r="E20" s="14" t="s">
        <v>61</v>
      </c>
      <c r="F20" s="14">
        <v>8</v>
      </c>
      <c r="G20" s="14">
        <v>14</v>
      </c>
      <c r="H20" s="14">
        <v>33</v>
      </c>
      <c r="I20" s="14">
        <v>12</v>
      </c>
      <c r="J20" s="14">
        <v>0</v>
      </c>
      <c r="K20" s="14">
        <v>0</v>
      </c>
      <c r="L20" s="14">
        <v>0</v>
      </c>
      <c r="M20" s="14">
        <v>67</v>
      </c>
      <c r="N20" s="14" t="s">
        <v>21</v>
      </c>
      <c r="P20" s="15" t="str">
        <f>IF(M20=M19,P19,IF(AND(M20/$P$10&gt;=0.6,$A20/$A$47&lt;=0.4,$A20=1),"Победитель",IF(AND(M20/$P$10&gt;=0.5,$A20/$A$47&lt;=0.4),"Призер","")))</f>
        <v>Призер</v>
      </c>
    </row>
    <row r="21" spans="1:16" s="15" customFormat="1" ht="15">
      <c r="A21" s="14">
        <v>11</v>
      </c>
      <c r="B21" s="16" t="s">
        <v>48</v>
      </c>
      <c r="C21" s="16" t="s">
        <v>19</v>
      </c>
      <c r="D21" s="16">
        <v>8</v>
      </c>
      <c r="E21" s="16" t="s">
        <v>47</v>
      </c>
      <c r="F21" s="16">
        <v>15</v>
      </c>
      <c r="G21" s="16">
        <v>18</v>
      </c>
      <c r="H21" s="16">
        <v>20</v>
      </c>
      <c r="I21" s="16">
        <v>12</v>
      </c>
      <c r="J21" s="16">
        <v>0</v>
      </c>
      <c r="K21" s="16">
        <v>0</v>
      </c>
      <c r="L21" s="16">
        <v>0</v>
      </c>
      <c r="M21" s="16">
        <v>65</v>
      </c>
      <c r="N21" s="16" t="s">
        <v>23</v>
      </c>
      <c r="P21" s="15" t="str">
        <f>IF(M21=M20,P20,IF(AND(M21/$P$10&gt;=0.6,$A21/$A$39&lt;=0.4,$A21=1),"Победитель",IF(AND(M21/$P$10&gt;=0.5,$A21/$A$39&lt;=0.4),"Призер","")))</f>
        <v>Призер</v>
      </c>
    </row>
    <row r="22" spans="1:16" s="15" customFormat="1" ht="15">
      <c r="A22" s="14">
        <v>12</v>
      </c>
      <c r="B22" s="17" t="s">
        <v>39</v>
      </c>
      <c r="C22" s="17" t="s">
        <v>19</v>
      </c>
      <c r="D22" s="17">
        <v>8</v>
      </c>
      <c r="E22" s="17" t="s">
        <v>40</v>
      </c>
      <c r="F22" s="17">
        <v>20</v>
      </c>
      <c r="G22" s="17">
        <v>12</v>
      </c>
      <c r="H22" s="17">
        <v>20</v>
      </c>
      <c r="I22" s="17">
        <v>10</v>
      </c>
      <c r="J22" s="17">
        <v>0</v>
      </c>
      <c r="K22" s="17">
        <v>0</v>
      </c>
      <c r="L22" s="17">
        <v>0</v>
      </c>
      <c r="M22" s="17">
        <v>62</v>
      </c>
      <c r="N22" s="18" t="s">
        <v>21</v>
      </c>
      <c r="P22" s="15">
        <f>IF(M22=M21,P21,IF(AND(M22/$P$10&gt;=0.6,$A22/$A$30&lt;=0.4,$A22=1),"Победитель",IF(AND(M22/$P$10&gt;=0.5,$A22/$A$30&lt;=0.4),"Призер","")))</f>
      </c>
    </row>
    <row r="23" spans="1:16" s="15" customFormat="1" ht="15">
      <c r="A23" s="14">
        <v>13</v>
      </c>
      <c r="B23" s="17" t="s">
        <v>41</v>
      </c>
      <c r="C23" s="17" t="s">
        <v>19</v>
      </c>
      <c r="D23" s="17">
        <v>8</v>
      </c>
      <c r="E23" s="17" t="s">
        <v>40</v>
      </c>
      <c r="F23" s="17">
        <v>18</v>
      </c>
      <c r="G23" s="17">
        <v>12</v>
      </c>
      <c r="H23" s="17">
        <v>18</v>
      </c>
      <c r="I23" s="17">
        <v>10</v>
      </c>
      <c r="J23" s="17">
        <v>0</v>
      </c>
      <c r="K23" s="17">
        <v>0</v>
      </c>
      <c r="L23" s="17">
        <v>0</v>
      </c>
      <c r="M23" s="17">
        <v>58</v>
      </c>
      <c r="N23" s="18" t="s">
        <v>23</v>
      </c>
      <c r="P23" s="15">
        <f>IF(M23=M22,P22,IF(AND(M23/$P$10&gt;=0.6,$A23/$A$30&lt;=0.4,$A23=1),"Победитель",IF(AND(M23/$P$10&gt;=0.5,$A23/$A$30&lt;=0.4),"Призер","")))</f>
      </c>
    </row>
    <row r="24" spans="1:16" s="15" customFormat="1" ht="15">
      <c r="A24" s="14">
        <v>14</v>
      </c>
      <c r="B24" s="17" t="s">
        <v>155</v>
      </c>
      <c r="C24" s="17" t="s">
        <v>19</v>
      </c>
      <c r="D24" s="17">
        <v>8</v>
      </c>
      <c r="E24" s="17" t="s">
        <v>153</v>
      </c>
      <c r="F24" s="17">
        <v>18</v>
      </c>
      <c r="G24" s="17">
        <v>8</v>
      </c>
      <c r="H24" s="17">
        <v>20</v>
      </c>
      <c r="I24" s="17">
        <v>12</v>
      </c>
      <c r="J24" s="17">
        <v>0</v>
      </c>
      <c r="K24" s="17">
        <v>0</v>
      </c>
      <c r="L24" s="17">
        <v>0</v>
      </c>
      <c r="M24" s="17">
        <v>58</v>
      </c>
      <c r="N24" s="18"/>
      <c r="P24" s="15">
        <f>IF(M24=M23,P23,IF(AND(M24/$P$10&gt;=0.6,$A24/$A$122&lt;=0.4,$A24=1),"Победитель",IF(AND(M24/$P$10&gt;=0.5,$A24/$A$122&lt;=0.4),"Призер","")))</f>
      </c>
    </row>
    <row r="25" spans="1:16" s="15" customFormat="1" ht="15">
      <c r="A25" s="14">
        <v>15</v>
      </c>
      <c r="B25" s="17" t="s">
        <v>124</v>
      </c>
      <c r="C25" s="17" t="s">
        <v>19</v>
      </c>
      <c r="D25" s="17">
        <v>8</v>
      </c>
      <c r="E25" s="17" t="s">
        <v>125</v>
      </c>
      <c r="F25" s="17">
        <v>23</v>
      </c>
      <c r="G25" s="17">
        <v>9</v>
      </c>
      <c r="H25" s="17">
        <v>12</v>
      </c>
      <c r="I25" s="17">
        <v>12</v>
      </c>
      <c r="J25" s="17">
        <v>0</v>
      </c>
      <c r="K25" s="17">
        <v>0</v>
      </c>
      <c r="L25" s="17">
        <v>0</v>
      </c>
      <c r="M25" s="17">
        <v>56</v>
      </c>
      <c r="N25" s="18" t="s">
        <v>23</v>
      </c>
      <c r="P25" s="15" t="str">
        <f>IF(M25=M24,P24,IF(AND(M25/$P$10&gt;=0.6,$A25/$A$98&lt;=0.4,$A25=1),"Победитель",IF(AND(M25/$P$10&gt;=0.5,$A25/$A$98&lt;=0.4),"Призер","")))</f>
        <v>Призер</v>
      </c>
    </row>
    <row r="26" spans="1:16" s="15" customFormat="1" ht="15">
      <c r="A26" s="14">
        <v>16</v>
      </c>
      <c r="B26" s="17" t="s">
        <v>91</v>
      </c>
      <c r="C26" s="17" t="s">
        <v>19</v>
      </c>
      <c r="D26" s="17">
        <v>8</v>
      </c>
      <c r="E26" s="17" t="s">
        <v>92</v>
      </c>
      <c r="F26" s="17">
        <v>8</v>
      </c>
      <c r="G26" s="17">
        <v>6</v>
      </c>
      <c r="H26" s="17">
        <v>4</v>
      </c>
      <c r="I26" s="17">
        <v>8</v>
      </c>
      <c r="J26" s="17">
        <v>5</v>
      </c>
      <c r="K26" s="17">
        <v>12</v>
      </c>
      <c r="L26" s="17">
        <v>12</v>
      </c>
      <c r="M26" s="17">
        <v>55</v>
      </c>
      <c r="N26" s="18" t="s">
        <v>21</v>
      </c>
      <c r="P26" s="15" t="str">
        <f>IF(M26=M25,P25,IF(AND(M26/$P$10&gt;=0.6,$A26/$A$74&lt;=0.4,$A26=1),"Победитель",IF(AND(M26/$P$10&gt;=0.5,$A26/$A$74&lt;=0.4),"Призер","")))</f>
        <v>Призер</v>
      </c>
    </row>
    <row r="27" spans="1:16" s="15" customFormat="1" ht="15">
      <c r="A27" s="14">
        <v>17</v>
      </c>
      <c r="B27" s="17" t="s">
        <v>156</v>
      </c>
      <c r="C27" s="17" t="s">
        <v>19</v>
      </c>
      <c r="D27" s="17">
        <v>8</v>
      </c>
      <c r="E27" s="17" t="s">
        <v>153</v>
      </c>
      <c r="F27" s="17">
        <v>0</v>
      </c>
      <c r="G27" s="17">
        <v>11</v>
      </c>
      <c r="H27" s="17">
        <v>32</v>
      </c>
      <c r="I27" s="17">
        <v>12</v>
      </c>
      <c r="J27" s="17">
        <v>0</v>
      </c>
      <c r="K27" s="17">
        <v>0</v>
      </c>
      <c r="L27" s="17">
        <v>0</v>
      </c>
      <c r="M27" s="17">
        <v>55</v>
      </c>
      <c r="N27" s="18"/>
      <c r="P27" s="15" t="str">
        <f>IF(M27=M26,P26,IF(AND(M27/$P$10&gt;=0.6,$A27/$A$122&lt;=0.4,$A27=1),"Победитель",IF(AND(M27/$P$10&gt;=0.5,$A27/$A$122&lt;=0.4),"Призер","")))</f>
        <v>Призер</v>
      </c>
    </row>
    <row r="28" spans="1:16" s="15" customFormat="1" ht="15">
      <c r="A28" s="14">
        <v>18</v>
      </c>
      <c r="B28" s="17" t="s">
        <v>22</v>
      </c>
      <c r="C28" s="17" t="s">
        <v>19</v>
      </c>
      <c r="D28" s="17">
        <v>8</v>
      </c>
      <c r="E28" s="17" t="s">
        <v>20</v>
      </c>
      <c r="F28" s="17">
        <v>15</v>
      </c>
      <c r="G28" s="17">
        <v>15</v>
      </c>
      <c r="H28" s="17">
        <v>9</v>
      </c>
      <c r="I28" s="17">
        <v>9</v>
      </c>
      <c r="J28" s="17">
        <v>0</v>
      </c>
      <c r="K28" s="17">
        <v>0</v>
      </c>
      <c r="L28" s="17">
        <v>6</v>
      </c>
      <c r="M28" s="17">
        <v>54</v>
      </c>
      <c r="N28" s="18" t="s">
        <v>23</v>
      </c>
      <c r="P28" s="15">
        <f>IF(M28=M27,P27,IF(AND(M28/$P$10&gt;=0.6,$A28/$A$21&lt;=0.4,$A28=1),"Победитель",IF(AND(M28/$P$10&gt;=0.5,$A28/$A$21&lt;=0.4),"Призер","")))</f>
      </c>
    </row>
    <row r="29" spans="1:16" s="15" customFormat="1" ht="15">
      <c r="A29" s="14">
        <v>19</v>
      </c>
      <c r="B29" s="17" t="s">
        <v>62</v>
      </c>
      <c r="C29" s="17" t="s">
        <v>19</v>
      </c>
      <c r="D29" s="17">
        <v>8</v>
      </c>
      <c r="E29" s="17" t="s">
        <v>61</v>
      </c>
      <c r="F29" s="17">
        <v>4</v>
      </c>
      <c r="G29" s="17">
        <v>10</v>
      </c>
      <c r="H29" s="17">
        <v>28</v>
      </c>
      <c r="I29" s="17">
        <v>12</v>
      </c>
      <c r="J29" s="17">
        <v>0</v>
      </c>
      <c r="K29" s="17">
        <v>0</v>
      </c>
      <c r="L29" s="17">
        <v>0</v>
      </c>
      <c r="M29" s="17">
        <v>54</v>
      </c>
      <c r="N29" s="18" t="s">
        <v>23</v>
      </c>
      <c r="P29" s="15">
        <f>IF(M29=M28,P28,IF(AND(M29/$P$10&gt;=0.6,$A29/$A$47&lt;=0.4,$A29=1),"Победитель",IF(AND(M29/$P$10&gt;=0.5,$A29/$A$47&lt;=0.4),"Призер","")))</f>
      </c>
    </row>
    <row r="30" spans="1:16" s="15" customFormat="1" ht="15">
      <c r="A30" s="14">
        <v>20</v>
      </c>
      <c r="B30" s="17" t="s">
        <v>93</v>
      </c>
      <c r="C30" s="17" t="s">
        <v>19</v>
      </c>
      <c r="D30" s="17">
        <v>8</v>
      </c>
      <c r="E30" s="17" t="s">
        <v>92</v>
      </c>
      <c r="F30" s="17">
        <v>8</v>
      </c>
      <c r="G30" s="17">
        <v>6</v>
      </c>
      <c r="H30" s="17">
        <v>4</v>
      </c>
      <c r="I30" s="17">
        <v>7</v>
      </c>
      <c r="J30" s="17">
        <v>5</v>
      </c>
      <c r="K30" s="17">
        <v>12</v>
      </c>
      <c r="L30" s="17">
        <v>12</v>
      </c>
      <c r="M30" s="17">
        <v>54</v>
      </c>
      <c r="N30" s="18" t="s">
        <v>23</v>
      </c>
      <c r="P30" s="15">
        <f>IF(M30=M29,P29,IF(AND(M30/$P$10&gt;=0.6,$A30/$A$74&lt;=0.4,$A30=1),"Победитель",IF(AND(M30/$P$10&gt;=0.5,$A30/$A$74&lt;=0.4),"Призер","")))</f>
      </c>
    </row>
    <row r="31" spans="1:16" s="6" customFormat="1" ht="15">
      <c r="A31" s="7">
        <v>21</v>
      </c>
      <c r="B31" s="8" t="s">
        <v>63</v>
      </c>
      <c r="C31" s="8" t="s">
        <v>19</v>
      </c>
      <c r="D31" s="8">
        <v>8</v>
      </c>
      <c r="E31" s="8" t="s">
        <v>61</v>
      </c>
      <c r="F31" s="8">
        <v>11</v>
      </c>
      <c r="G31" s="8">
        <v>14</v>
      </c>
      <c r="H31" s="8">
        <v>17</v>
      </c>
      <c r="I31" s="8">
        <v>11</v>
      </c>
      <c r="J31" s="8">
        <v>0</v>
      </c>
      <c r="K31" s="8">
        <v>0</v>
      </c>
      <c r="L31" s="8">
        <v>0</v>
      </c>
      <c r="M31" s="8">
        <v>53</v>
      </c>
      <c r="N31" s="9"/>
      <c r="P31" s="6">
        <f>IF(M31=M30,P30,IF(AND(M31/$P$10&gt;=0.6,$A31/$A$47&lt;=0.4,$A31=1),"Победитель",IF(AND(M31/$P$10&gt;=0.5,$A31/$A$47&lt;=0.4),"Призер","")))</f>
      </c>
    </row>
    <row r="32" spans="1:16" s="6" customFormat="1" ht="15">
      <c r="A32" s="7">
        <v>22</v>
      </c>
      <c r="B32" s="8" t="s">
        <v>94</v>
      </c>
      <c r="C32" s="8" t="s">
        <v>19</v>
      </c>
      <c r="D32" s="8">
        <v>8</v>
      </c>
      <c r="E32" s="8" t="s">
        <v>92</v>
      </c>
      <c r="F32" s="8">
        <v>6</v>
      </c>
      <c r="G32" s="8">
        <v>6</v>
      </c>
      <c r="H32" s="8">
        <v>4</v>
      </c>
      <c r="I32" s="8">
        <v>8</v>
      </c>
      <c r="J32" s="8">
        <v>5</v>
      </c>
      <c r="K32" s="8">
        <v>12</v>
      </c>
      <c r="L32" s="8">
        <v>12</v>
      </c>
      <c r="M32" s="8">
        <v>53</v>
      </c>
      <c r="N32" s="9" t="s">
        <v>23</v>
      </c>
      <c r="P32" s="6">
        <f>IF(M32=M31,P31,IF(AND(M32/$P$10&gt;=0.6,$A32/$A$74&lt;=0.4,$A32=1),"Победитель",IF(AND(M32/$P$10&gt;=0.5,$A32/$A$74&lt;=0.4),"Призер","")))</f>
      </c>
    </row>
    <row r="33" spans="1:16" s="6" customFormat="1" ht="15">
      <c r="A33" s="7">
        <v>23</v>
      </c>
      <c r="B33" s="8" t="s">
        <v>95</v>
      </c>
      <c r="C33" s="8" t="s">
        <v>19</v>
      </c>
      <c r="D33" s="8">
        <v>8</v>
      </c>
      <c r="E33" s="8" t="s">
        <v>92</v>
      </c>
      <c r="F33" s="8">
        <v>10</v>
      </c>
      <c r="G33" s="8">
        <v>10</v>
      </c>
      <c r="H33" s="8">
        <v>4</v>
      </c>
      <c r="I33" s="8">
        <v>4</v>
      </c>
      <c r="J33" s="8">
        <v>0</v>
      </c>
      <c r="K33" s="8">
        <v>12</v>
      </c>
      <c r="L33" s="8">
        <v>12</v>
      </c>
      <c r="M33" s="8">
        <v>52</v>
      </c>
      <c r="N33" s="9"/>
      <c r="P33" s="6" t="str">
        <f>IF(M33=M32,P32,IF(AND(M33/$P$10&gt;=0.6,$A33/$A$74&lt;=0.4,$A33=1),"Победитель",IF(AND(M33/$P$10&gt;=0.5,$A33/$A$74&lt;=0.4),"Призер","")))</f>
        <v>Призер</v>
      </c>
    </row>
    <row r="34" spans="1:16" s="6" customFormat="1" ht="15">
      <c r="A34" s="7">
        <v>24</v>
      </c>
      <c r="B34" s="8" t="s">
        <v>42</v>
      </c>
      <c r="C34" s="8" t="s">
        <v>19</v>
      </c>
      <c r="D34" s="8">
        <v>8</v>
      </c>
      <c r="E34" s="8" t="s">
        <v>40</v>
      </c>
      <c r="F34" s="8">
        <v>14</v>
      </c>
      <c r="G34" s="8">
        <v>8</v>
      </c>
      <c r="H34" s="8">
        <v>20</v>
      </c>
      <c r="I34" s="8">
        <v>9</v>
      </c>
      <c r="J34" s="8">
        <v>0</v>
      </c>
      <c r="K34" s="8">
        <v>0</v>
      </c>
      <c r="L34" s="8">
        <v>0</v>
      </c>
      <c r="M34" s="8">
        <v>51</v>
      </c>
      <c r="N34" s="9"/>
      <c r="O34" s="10" t="s">
        <v>159</v>
      </c>
      <c r="P34" s="6">
        <f>IF(M34=M33,P33,IF(AND(M34/$P$10&gt;=0.6,$A34/$A$30&lt;=0.4,$A34=1),"Победитель",IF(AND(M34/$P$10&gt;=0.5,$A34/$A$30&lt;=0.4),"Призер","")))</f>
      </c>
    </row>
    <row r="35" spans="1:16" s="6" customFormat="1" ht="15">
      <c r="A35" s="7">
        <v>25</v>
      </c>
      <c r="B35" s="8" t="s">
        <v>96</v>
      </c>
      <c r="C35" s="8" t="s">
        <v>19</v>
      </c>
      <c r="D35" s="8">
        <v>8</v>
      </c>
      <c r="E35" s="8" t="s">
        <v>92</v>
      </c>
      <c r="F35" s="8">
        <v>9</v>
      </c>
      <c r="G35" s="8">
        <v>10</v>
      </c>
      <c r="H35" s="8">
        <v>4</v>
      </c>
      <c r="I35" s="8">
        <v>4</v>
      </c>
      <c r="J35" s="8">
        <v>0</v>
      </c>
      <c r="K35" s="8">
        <v>12</v>
      </c>
      <c r="L35" s="8">
        <v>12</v>
      </c>
      <c r="M35" s="8">
        <v>51</v>
      </c>
      <c r="N35" s="9"/>
      <c r="P35" s="6">
        <f>IF(M35=M34,P34,IF(AND(M35/$P$10&gt;=0.6,$A35/$A$74&lt;=0.4,$A35=1),"Победитель",IF(AND(M35/$P$10&gt;=0.5,$A35/$A$74&lt;=0.4),"Призер","")))</f>
      </c>
    </row>
    <row r="36" spans="1:16" s="6" customFormat="1" ht="15">
      <c r="A36" s="7">
        <v>26</v>
      </c>
      <c r="B36" s="8" t="s">
        <v>97</v>
      </c>
      <c r="C36" s="8" t="s">
        <v>19</v>
      </c>
      <c r="D36" s="8">
        <v>8</v>
      </c>
      <c r="E36" s="8" t="s">
        <v>92</v>
      </c>
      <c r="F36" s="8">
        <v>10</v>
      </c>
      <c r="G36" s="8">
        <v>10</v>
      </c>
      <c r="H36" s="8">
        <v>4</v>
      </c>
      <c r="I36" s="8">
        <v>3</v>
      </c>
      <c r="J36" s="8">
        <v>0</v>
      </c>
      <c r="K36" s="8">
        <v>12</v>
      </c>
      <c r="L36" s="8">
        <v>12</v>
      </c>
      <c r="M36" s="8">
        <v>51</v>
      </c>
      <c r="N36" s="9"/>
      <c r="P36" s="6">
        <f>IF(M36=M35,P35,IF(AND(M36/$P$10&gt;=0.6,$A36/$A$74&lt;=0.4,$A36=1),"Победитель",IF(AND(M36/$P$10&gt;=0.5,$A36/$A$74&lt;=0.4),"Призер","")))</f>
      </c>
    </row>
    <row r="37" spans="1:16" s="6" customFormat="1" ht="15">
      <c r="A37" s="7">
        <v>27</v>
      </c>
      <c r="B37" s="8" t="s">
        <v>117</v>
      </c>
      <c r="C37" s="8" t="s">
        <v>19</v>
      </c>
      <c r="D37" s="8">
        <v>8</v>
      </c>
      <c r="E37" s="8" t="s">
        <v>118</v>
      </c>
      <c r="F37" s="8">
        <v>6</v>
      </c>
      <c r="G37" s="8">
        <v>9</v>
      </c>
      <c r="H37" s="8">
        <v>6</v>
      </c>
      <c r="I37" s="8">
        <v>6</v>
      </c>
      <c r="J37" s="8">
        <v>4</v>
      </c>
      <c r="K37" s="8">
        <v>12</v>
      </c>
      <c r="L37" s="8">
        <v>8</v>
      </c>
      <c r="M37" s="8">
        <v>51</v>
      </c>
      <c r="N37" s="9"/>
      <c r="P37" s="6">
        <f>IF(M37=M36,P36,IF(AND(M37/$P$10&gt;=0.6,$A37/$A$90&lt;=0.4,$A37=1),"Победитель",IF(AND(M37/$P$10&gt;=0.5,$A37/$A$90&lt;=0.4),"Призер","")))</f>
      </c>
    </row>
    <row r="38" spans="1:16" s="6" customFormat="1" ht="15">
      <c r="A38" s="7">
        <v>28</v>
      </c>
      <c r="B38" s="8" t="s">
        <v>49</v>
      </c>
      <c r="C38" s="8" t="s">
        <v>19</v>
      </c>
      <c r="D38" s="8">
        <v>8</v>
      </c>
      <c r="E38" s="8" t="s">
        <v>47</v>
      </c>
      <c r="F38" s="8">
        <v>0</v>
      </c>
      <c r="G38" s="8">
        <v>18</v>
      </c>
      <c r="H38" s="8">
        <v>20</v>
      </c>
      <c r="I38" s="8">
        <v>12</v>
      </c>
      <c r="J38" s="8">
        <v>0</v>
      </c>
      <c r="K38" s="8">
        <v>0</v>
      </c>
      <c r="L38" s="8">
        <v>0</v>
      </c>
      <c r="M38" s="8">
        <v>50</v>
      </c>
      <c r="N38" s="11" t="s">
        <v>23</v>
      </c>
      <c r="P38" s="6">
        <f>IF(M38=M37,P37,IF(AND(M38/$P$10&gt;=0.6,$A38/$A$39&lt;=0.4,$A38=1),"Победитель",IF(AND(M38/$P$10&gt;=0.5,$A38/$A$39&lt;=0.4),"Призер","")))</f>
      </c>
    </row>
    <row r="39" spans="1:16" s="6" customFormat="1" ht="15">
      <c r="A39" s="7">
        <v>29</v>
      </c>
      <c r="B39" s="8" t="s">
        <v>146</v>
      </c>
      <c r="C39" s="8" t="s">
        <v>19</v>
      </c>
      <c r="D39" s="8">
        <v>8</v>
      </c>
      <c r="E39" s="8" t="s">
        <v>147</v>
      </c>
      <c r="F39" s="8">
        <v>0</v>
      </c>
      <c r="G39" s="8">
        <v>0</v>
      </c>
      <c r="H39" s="8">
        <v>3</v>
      </c>
      <c r="I39" s="8">
        <v>3</v>
      </c>
      <c r="J39" s="8">
        <v>19</v>
      </c>
      <c r="K39" s="8">
        <v>12</v>
      </c>
      <c r="L39" s="8">
        <v>12</v>
      </c>
      <c r="M39" s="8">
        <v>49</v>
      </c>
      <c r="N39" s="9"/>
      <c r="O39" s="6">
        <f>AVERAGE(M39:M39)</f>
        <v>49</v>
      </c>
      <c r="P39" s="6">
        <f>IF(M39=M38,P38,IF(AND(M39/$P$10&gt;=0.6,$A39/$A$113&lt;=0.4,$A39=1),"Победитель",IF(AND(M39/$P$10&gt;=0.5,$A39/$A$113&lt;=0.4),"Призер","")))</f>
      </c>
    </row>
    <row r="40" spans="1:16" s="6" customFormat="1" ht="15">
      <c r="A40" s="7">
        <v>30</v>
      </c>
      <c r="B40" s="8" t="s">
        <v>50</v>
      </c>
      <c r="C40" s="8" t="s">
        <v>19</v>
      </c>
      <c r="D40" s="8">
        <v>8</v>
      </c>
      <c r="E40" s="8" t="s">
        <v>47</v>
      </c>
      <c r="F40" s="8">
        <v>15</v>
      </c>
      <c r="G40" s="8">
        <v>0</v>
      </c>
      <c r="H40" s="8">
        <v>20</v>
      </c>
      <c r="I40" s="8">
        <v>12</v>
      </c>
      <c r="J40" s="8">
        <v>0</v>
      </c>
      <c r="K40" s="8">
        <v>0</v>
      </c>
      <c r="L40" s="8">
        <v>0</v>
      </c>
      <c r="M40" s="8">
        <v>47</v>
      </c>
      <c r="N40" s="9"/>
      <c r="P40" s="6">
        <f>IF(M40=M39,P39,IF(AND(M40/$P$10&gt;=0.6,$A40/$A$39&lt;=0.4,$A40=1),"Победитель",IF(AND(M40/$P$10&gt;=0.5,$A40/$A$39&lt;=0.4),"Призер","")))</f>
      </c>
    </row>
    <row r="41" spans="1:16" s="6" customFormat="1" ht="15">
      <c r="A41" s="7">
        <v>31</v>
      </c>
      <c r="B41" s="8" t="s">
        <v>72</v>
      </c>
      <c r="C41" s="8" t="s">
        <v>19</v>
      </c>
      <c r="D41" s="8">
        <v>8</v>
      </c>
      <c r="E41" s="8" t="s">
        <v>71</v>
      </c>
      <c r="F41" s="8">
        <v>0</v>
      </c>
      <c r="G41" s="8">
        <v>14</v>
      </c>
      <c r="H41" s="8">
        <v>20</v>
      </c>
      <c r="I41" s="8">
        <v>12</v>
      </c>
      <c r="J41" s="8">
        <v>0</v>
      </c>
      <c r="K41" s="8">
        <v>0</v>
      </c>
      <c r="L41" s="8">
        <v>0</v>
      </c>
      <c r="M41" s="8">
        <v>46</v>
      </c>
      <c r="N41" s="9"/>
      <c r="P41" s="6">
        <f>IF(M41=M40,P40,IF(AND(M41/$P$10&gt;=0.6,$A41/$A$56&lt;=0.4,$A41=1),"Победитель",IF(AND(M41/$P$10&gt;=0.5,$A41/$A$56&lt;=0.4),"Призер","")))</f>
      </c>
    </row>
    <row r="42" spans="1:16" s="6" customFormat="1" ht="15">
      <c r="A42" s="7">
        <v>32</v>
      </c>
      <c r="B42" s="8" t="s">
        <v>43</v>
      </c>
      <c r="C42" s="8" t="s">
        <v>19</v>
      </c>
      <c r="D42" s="8">
        <v>8</v>
      </c>
      <c r="E42" s="8" t="s">
        <v>40</v>
      </c>
      <c r="F42" s="8">
        <v>14</v>
      </c>
      <c r="G42" s="8">
        <v>8</v>
      </c>
      <c r="H42" s="8">
        <v>12</v>
      </c>
      <c r="I42" s="8">
        <v>10</v>
      </c>
      <c r="J42" s="8">
        <v>0</v>
      </c>
      <c r="K42" s="8">
        <v>0</v>
      </c>
      <c r="L42" s="8">
        <v>0</v>
      </c>
      <c r="M42" s="8">
        <v>44</v>
      </c>
      <c r="N42" s="9"/>
      <c r="P42" s="6">
        <f>IF(M42=M41,P41,IF(AND(M42/$P$10&gt;=0.6,$A42/$A$30&lt;=0.4,$A42=1),"Победитель",IF(AND(M42/$P$10&gt;=0.5,$A42/$A$30&lt;=0.4),"Призер","")))</f>
      </c>
    </row>
    <row r="43" spans="1:16" s="6" customFormat="1" ht="15">
      <c r="A43" s="7">
        <v>33</v>
      </c>
      <c r="B43" s="8" t="s">
        <v>37</v>
      </c>
      <c r="C43" s="8" t="s">
        <v>19</v>
      </c>
      <c r="D43" s="8">
        <v>8</v>
      </c>
      <c r="E43" s="8" t="s">
        <v>36</v>
      </c>
      <c r="F43" s="8">
        <v>8</v>
      </c>
      <c r="G43" s="8">
        <v>3</v>
      </c>
      <c r="H43" s="8">
        <v>20</v>
      </c>
      <c r="I43" s="8">
        <v>12</v>
      </c>
      <c r="J43" s="8">
        <v>0</v>
      </c>
      <c r="K43" s="8">
        <v>0</v>
      </c>
      <c r="L43" s="8">
        <v>0</v>
      </c>
      <c r="M43" s="8">
        <v>43</v>
      </c>
      <c r="N43" s="9"/>
      <c r="P43" s="6">
        <f>IF(M43=M42,P42,IF(AND(M43/$P$10&gt;=0.6,$A43/$A$24&lt;=0.4,$A43=1),"Победитель",IF(AND(M43/$P$10&gt;=0.5,$A43/$A$24&lt;=0.4),"Призер","")))</f>
      </c>
    </row>
    <row r="44" spans="1:16" s="6" customFormat="1" ht="15">
      <c r="A44" s="7">
        <v>34</v>
      </c>
      <c r="B44" s="8" t="s">
        <v>64</v>
      </c>
      <c r="C44" s="8" t="s">
        <v>19</v>
      </c>
      <c r="D44" s="8">
        <v>8</v>
      </c>
      <c r="E44" s="8" t="s">
        <v>61</v>
      </c>
      <c r="F44" s="8">
        <v>11</v>
      </c>
      <c r="G44" s="8">
        <v>3</v>
      </c>
      <c r="H44" s="8">
        <v>17</v>
      </c>
      <c r="I44" s="8">
        <v>11</v>
      </c>
      <c r="J44" s="8">
        <v>0</v>
      </c>
      <c r="K44" s="8">
        <v>0</v>
      </c>
      <c r="L44" s="8">
        <v>0</v>
      </c>
      <c r="M44" s="8">
        <v>42</v>
      </c>
      <c r="N44" s="9"/>
      <c r="P44" s="6">
        <f>IF(M44=M43,P43,IF(AND(M44/$P$10&gt;=0.6,$A44/$A$47&lt;=0.4,$A44=1),"Победитель",IF(AND(M44/$P$10&gt;=0.5,$A44/$A$47&lt;=0.4),"Призер","")))</f>
      </c>
    </row>
    <row r="45" spans="1:16" s="6" customFormat="1" ht="15">
      <c r="A45" s="7">
        <v>35</v>
      </c>
      <c r="B45" s="8" t="s">
        <v>38</v>
      </c>
      <c r="C45" s="8" t="s">
        <v>19</v>
      </c>
      <c r="D45" s="8">
        <v>8</v>
      </c>
      <c r="E45" s="8" t="s">
        <v>36</v>
      </c>
      <c r="F45" s="8">
        <v>6</v>
      </c>
      <c r="G45" s="8">
        <v>0</v>
      </c>
      <c r="H45" s="8">
        <v>25</v>
      </c>
      <c r="I45" s="8">
        <v>10</v>
      </c>
      <c r="J45" s="8">
        <v>0</v>
      </c>
      <c r="K45" s="8">
        <v>0</v>
      </c>
      <c r="L45" s="8">
        <v>0</v>
      </c>
      <c r="M45" s="8">
        <v>41</v>
      </c>
      <c r="N45" s="9"/>
      <c r="O45" s="6">
        <f>AVERAGE(M43:M45)</f>
        <v>42</v>
      </c>
      <c r="P45" s="6">
        <f>IF(M45=M44,P44,IF(AND(M45/$P$10&gt;=0.6,$A45/$A$24&lt;=0.4,$A45=1),"Победитель",IF(AND(M45/$P$10&gt;=0.5,$A45/$A$24&lt;=0.4),"Призер","")))</f>
      </c>
    </row>
    <row r="46" spans="1:16" s="6" customFormat="1" ht="15">
      <c r="A46" s="7">
        <v>36</v>
      </c>
      <c r="B46" s="8" t="s">
        <v>130</v>
      </c>
      <c r="C46" s="8" t="s">
        <v>19</v>
      </c>
      <c r="D46" s="8">
        <v>8</v>
      </c>
      <c r="E46" s="8" t="s">
        <v>131</v>
      </c>
      <c r="F46" s="8">
        <v>6</v>
      </c>
      <c r="G46" s="8">
        <v>3</v>
      </c>
      <c r="H46" s="8">
        <v>3</v>
      </c>
      <c r="I46" s="8">
        <v>6</v>
      </c>
      <c r="J46" s="8">
        <v>10</v>
      </c>
      <c r="K46" s="8">
        <v>6</v>
      </c>
      <c r="L46" s="8">
        <v>6</v>
      </c>
      <c r="M46" s="8">
        <v>40</v>
      </c>
      <c r="N46" s="9"/>
      <c r="P46" s="6">
        <f>IF(M46=M45,P45,IF(AND(M46/$P$10&gt;=0.6,$A46/$A$101&lt;=0.4,$A46=1),"Победитель",IF(AND(M46/$P$10&gt;=0.5,$A46/$A$101&lt;=0.4),"Призер","")))</f>
      </c>
    </row>
    <row r="47" spans="1:16" s="6" customFormat="1" ht="15">
      <c r="A47" s="7">
        <v>37</v>
      </c>
      <c r="B47" s="8" t="s">
        <v>24</v>
      </c>
      <c r="C47" s="8" t="s">
        <v>25</v>
      </c>
      <c r="D47" s="8">
        <v>8</v>
      </c>
      <c r="E47" s="8" t="s">
        <v>20</v>
      </c>
      <c r="F47" s="8">
        <v>15</v>
      </c>
      <c r="G47" s="8">
        <v>15</v>
      </c>
      <c r="H47" s="8">
        <v>9</v>
      </c>
      <c r="I47" s="8">
        <v>0</v>
      </c>
      <c r="J47" s="8">
        <v>0</v>
      </c>
      <c r="K47" s="8">
        <v>0</v>
      </c>
      <c r="L47" s="8">
        <v>0</v>
      </c>
      <c r="M47" s="8">
        <v>39</v>
      </c>
      <c r="N47" s="9"/>
      <c r="P47" s="6">
        <f>IF(M47=M46,P46,IF(AND(M47/$P$10&gt;=0.6,$A47/$A$21&lt;=0.4,$A47=1),"Победитель",IF(AND(M47/$P$10&gt;=0.5,$A47/$A$21&lt;=0.4),"Призер","")))</f>
      </c>
    </row>
    <row r="48" spans="1:16" s="6" customFormat="1" ht="15">
      <c r="A48" s="7">
        <v>38</v>
      </c>
      <c r="B48" s="8" t="s">
        <v>26</v>
      </c>
      <c r="C48" s="8" t="s">
        <v>19</v>
      </c>
      <c r="D48" s="8">
        <v>8</v>
      </c>
      <c r="E48" s="8" t="s">
        <v>20</v>
      </c>
      <c r="F48" s="8">
        <v>15</v>
      </c>
      <c r="G48" s="8">
        <v>15</v>
      </c>
      <c r="H48" s="8">
        <v>9</v>
      </c>
      <c r="I48" s="8">
        <v>0</v>
      </c>
      <c r="J48" s="8">
        <v>0</v>
      </c>
      <c r="K48" s="8">
        <v>0</v>
      </c>
      <c r="L48" s="8">
        <v>0</v>
      </c>
      <c r="M48" s="8">
        <v>39</v>
      </c>
      <c r="N48" s="9"/>
      <c r="P48" s="6">
        <f>IF(M48=M47,P47,IF(AND(M48/$P$10&gt;=0.6,$A48/$A$21&lt;=0.4,$A48=1),"Победитель",IF(AND(M48/$P$10&gt;=0.5,$A48/$A$21&lt;=0.4),"Призер","")))</f>
      </c>
    </row>
    <row r="49" spans="1:16" s="6" customFormat="1" ht="15">
      <c r="A49" s="7">
        <v>39</v>
      </c>
      <c r="B49" s="8" t="s">
        <v>98</v>
      </c>
      <c r="C49" s="8" t="s">
        <v>19</v>
      </c>
      <c r="D49" s="8">
        <v>8</v>
      </c>
      <c r="E49" s="8" t="s">
        <v>92</v>
      </c>
      <c r="F49" s="8">
        <v>9</v>
      </c>
      <c r="G49" s="8">
        <v>10</v>
      </c>
      <c r="H49" s="8">
        <v>4</v>
      </c>
      <c r="I49" s="8">
        <v>4</v>
      </c>
      <c r="J49" s="8">
        <v>0</v>
      </c>
      <c r="K49" s="8">
        <v>12</v>
      </c>
      <c r="L49" s="8">
        <v>0</v>
      </c>
      <c r="M49" s="8">
        <v>39</v>
      </c>
      <c r="N49" s="9"/>
      <c r="O49" s="6">
        <f>AVERAGE(M43:M49)</f>
        <v>40.42857142857143</v>
      </c>
      <c r="P49" s="6">
        <f>IF(M49=M48,P48,IF(AND(M49/$P$10&gt;=0.6,$A49/$A$74&lt;=0.4,$A49=1),"Победитель",IF(AND(M49/$P$10&gt;=0.5,$A49/$A$74&lt;=0.4),"Призер","")))</f>
      </c>
    </row>
    <row r="50" spans="1:16" s="6" customFormat="1" ht="15">
      <c r="A50" s="7">
        <v>40</v>
      </c>
      <c r="B50" s="8" t="s">
        <v>44</v>
      </c>
      <c r="C50" s="8" t="s">
        <v>25</v>
      </c>
      <c r="D50" s="8">
        <v>8</v>
      </c>
      <c r="E50" s="8" t="s">
        <v>40</v>
      </c>
      <c r="F50" s="8">
        <v>15</v>
      </c>
      <c r="G50" s="8">
        <v>8</v>
      </c>
      <c r="H50" s="8">
        <v>10</v>
      </c>
      <c r="I50" s="8">
        <v>4</v>
      </c>
      <c r="J50" s="8">
        <v>0</v>
      </c>
      <c r="K50" s="8">
        <v>0</v>
      </c>
      <c r="L50" s="8">
        <v>0</v>
      </c>
      <c r="M50" s="8">
        <v>37</v>
      </c>
      <c r="N50" s="9"/>
      <c r="P50" s="6">
        <f>IF(M50=M49,P49,IF(AND(M50/$P$10&gt;=0.6,$A50/$A$30&lt;=0.4,$A50=1),"Победитель",IF(AND(M50/$P$10&gt;=0.5,$A50/$A$30&lt;=0.4),"Призер","")))</f>
      </c>
    </row>
    <row r="51" spans="1:16" s="6" customFormat="1" ht="15">
      <c r="A51" s="7">
        <v>41</v>
      </c>
      <c r="B51" s="8" t="s">
        <v>73</v>
      </c>
      <c r="C51" s="8" t="s">
        <v>19</v>
      </c>
      <c r="D51" s="8">
        <v>8</v>
      </c>
      <c r="E51" s="8" t="s">
        <v>71</v>
      </c>
      <c r="F51" s="8">
        <v>15</v>
      </c>
      <c r="G51" s="8">
        <v>0</v>
      </c>
      <c r="H51" s="8">
        <v>10</v>
      </c>
      <c r="I51" s="8">
        <v>12</v>
      </c>
      <c r="J51" s="8">
        <v>0</v>
      </c>
      <c r="K51" s="8">
        <v>0</v>
      </c>
      <c r="L51" s="8">
        <v>0</v>
      </c>
      <c r="M51" s="8">
        <v>37</v>
      </c>
      <c r="N51" s="9"/>
      <c r="P51" s="6">
        <f>IF(M51=M50,P50,IF(AND(M51/$P$10&gt;=0.6,$A51/$A$56&lt;=0.4,$A51=1),"Победитель",IF(AND(M51/$P$10&gt;=0.5,$A51/$A$56&lt;=0.4),"Призер","")))</f>
      </c>
    </row>
    <row r="52" spans="1:16" s="6" customFormat="1" ht="15">
      <c r="A52" s="7">
        <v>42</v>
      </c>
      <c r="B52" s="8" t="s">
        <v>119</v>
      </c>
      <c r="C52" s="8" t="s">
        <v>19</v>
      </c>
      <c r="D52" s="8">
        <v>8</v>
      </c>
      <c r="E52" s="8" t="s">
        <v>118</v>
      </c>
      <c r="F52" s="8">
        <v>3</v>
      </c>
      <c r="G52" s="8">
        <v>6</v>
      </c>
      <c r="H52" s="8">
        <v>3</v>
      </c>
      <c r="I52" s="8">
        <v>3</v>
      </c>
      <c r="J52" s="8">
        <v>4</v>
      </c>
      <c r="K52" s="8">
        <v>12</v>
      </c>
      <c r="L52" s="8">
        <v>6</v>
      </c>
      <c r="M52" s="8">
        <v>37</v>
      </c>
      <c r="N52" s="9"/>
      <c r="O52" s="6">
        <f>AVERAGE(M51:M52)</f>
        <v>37</v>
      </c>
      <c r="P52" s="6">
        <f>IF(M52=M51,P51,IF(AND(M52/$P$10&gt;=0.6,$A52/$A$90&lt;=0.4,$A52=1),"Победитель",IF(AND(M52/$P$10&gt;=0.5,$A52/$A$90&lt;=0.4),"Призер","")))</f>
      </c>
    </row>
    <row r="53" spans="1:16" s="6" customFormat="1" ht="15">
      <c r="A53" s="7">
        <v>43</v>
      </c>
      <c r="B53" s="8" t="s">
        <v>27</v>
      </c>
      <c r="C53" s="8" t="s">
        <v>19</v>
      </c>
      <c r="D53" s="8">
        <v>8</v>
      </c>
      <c r="E53" s="8" t="s">
        <v>20</v>
      </c>
      <c r="F53" s="8">
        <v>15</v>
      </c>
      <c r="G53" s="8">
        <v>15</v>
      </c>
      <c r="H53" s="8">
        <v>0</v>
      </c>
      <c r="I53" s="8">
        <v>0</v>
      </c>
      <c r="J53" s="8">
        <v>0</v>
      </c>
      <c r="K53" s="8">
        <v>0</v>
      </c>
      <c r="L53" s="8">
        <v>6</v>
      </c>
      <c r="M53" s="8">
        <v>36</v>
      </c>
      <c r="N53" s="9"/>
      <c r="P53" s="6">
        <f>IF(M53=M52,P52,IF(AND(M53/$P$10&gt;=0.6,$A53/$A$21&lt;=0.4,$A53=1),"Победитель",IF(AND(M53/$P$10&gt;=0.5,$A53/$A$21&lt;=0.4),"Призер","")))</f>
      </c>
    </row>
    <row r="54" spans="1:16" s="6" customFormat="1" ht="15">
      <c r="A54" s="7">
        <v>44</v>
      </c>
      <c r="B54" s="8" t="s">
        <v>28</v>
      </c>
      <c r="C54" s="8" t="s">
        <v>19</v>
      </c>
      <c r="D54" s="8">
        <v>8</v>
      </c>
      <c r="E54" s="8" t="s">
        <v>20</v>
      </c>
      <c r="F54" s="8">
        <v>15</v>
      </c>
      <c r="G54" s="8">
        <v>15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36</v>
      </c>
      <c r="N54" s="9"/>
      <c r="P54" s="6">
        <f>IF(M54=M53,P53,IF(AND(M54/$P$10&gt;=0.6,$A54/$A$21&lt;=0.4,$A54=1),"Победитель",IF(AND(M54/$P$10&gt;=0.5,$A54/$A$21&lt;=0.4),"Призер","")))</f>
      </c>
    </row>
    <row r="55" spans="1:16" s="6" customFormat="1" ht="15">
      <c r="A55" s="7">
        <v>45</v>
      </c>
      <c r="B55" s="8" t="s">
        <v>29</v>
      </c>
      <c r="C55" s="8" t="s">
        <v>19</v>
      </c>
      <c r="D55" s="8">
        <v>8</v>
      </c>
      <c r="E55" s="8" t="s">
        <v>20</v>
      </c>
      <c r="F55" s="8">
        <v>15</v>
      </c>
      <c r="G55" s="8">
        <v>15</v>
      </c>
      <c r="H55" s="8">
        <v>0</v>
      </c>
      <c r="I55" s="8">
        <v>0</v>
      </c>
      <c r="J55" s="8">
        <v>0</v>
      </c>
      <c r="K55" s="8">
        <v>0</v>
      </c>
      <c r="L55" s="8">
        <v>6</v>
      </c>
      <c r="M55" s="8">
        <v>36</v>
      </c>
      <c r="N55" s="9"/>
      <c r="P55" s="6">
        <f>IF(M55=M54,P54,IF(AND(M55/$P$10&gt;=0.6,$A55/$A$21&lt;=0.4,$A55=1),"Победитель",IF(AND(M55/$P$10&gt;=0.5,$A55/$A$21&lt;=0.4),"Призер","")))</f>
      </c>
    </row>
    <row r="56" spans="1:16" s="6" customFormat="1" ht="15">
      <c r="A56" s="7">
        <v>46</v>
      </c>
      <c r="B56" s="8" t="s">
        <v>45</v>
      </c>
      <c r="C56" s="8" t="s">
        <v>19</v>
      </c>
      <c r="D56" s="8">
        <v>8</v>
      </c>
      <c r="E56" s="8" t="s">
        <v>40</v>
      </c>
      <c r="F56" s="8">
        <v>16</v>
      </c>
      <c r="G56" s="8">
        <v>6</v>
      </c>
      <c r="H56" s="8">
        <v>10</v>
      </c>
      <c r="I56" s="8">
        <v>4</v>
      </c>
      <c r="J56" s="8">
        <v>0</v>
      </c>
      <c r="K56" s="8">
        <v>0</v>
      </c>
      <c r="L56" s="8">
        <v>0</v>
      </c>
      <c r="M56" s="8">
        <v>36</v>
      </c>
      <c r="N56" s="9"/>
      <c r="O56" s="6">
        <f>AVERAGE(M51:M56)</f>
        <v>36.333333333333336</v>
      </c>
      <c r="P56" s="6">
        <f>IF(M56=M55,P55,IF(AND(M56/$P$10&gt;=0.6,$A56/$A$30&lt;=0.4,$A56=1),"Победитель",IF(AND(M56/$P$10&gt;=0.5,$A56/$A$30&lt;=0.4),"Призер","")))</f>
      </c>
    </row>
    <row r="57" spans="1:16" s="6" customFormat="1" ht="15">
      <c r="A57" s="7">
        <v>47</v>
      </c>
      <c r="B57" s="8" t="s">
        <v>87</v>
      </c>
      <c r="C57" s="8" t="s">
        <v>19</v>
      </c>
      <c r="D57" s="8">
        <v>8</v>
      </c>
      <c r="E57" s="8" t="s">
        <v>88</v>
      </c>
      <c r="F57" s="8">
        <v>12</v>
      </c>
      <c r="G57" s="8">
        <v>6</v>
      </c>
      <c r="H57" s="8">
        <v>12</v>
      </c>
      <c r="I57" s="8">
        <v>6</v>
      </c>
      <c r="J57" s="8">
        <v>0</v>
      </c>
      <c r="K57" s="8">
        <v>0</v>
      </c>
      <c r="L57" s="8">
        <v>0</v>
      </c>
      <c r="M57" s="8">
        <v>36</v>
      </c>
      <c r="N57" s="9"/>
      <c r="P57" s="6">
        <f>IF(M57=M56,P56,IF(AND(M57/$P$10&gt;=0.6,$A57/$A$67&lt;=0.4,$A57=1),"Победитель",IF(AND(M57/$P$10&gt;=0.5,$A57/$A$67&lt;=0.4),"Призер","")))</f>
      </c>
    </row>
    <row r="58" spans="1:16" s="6" customFormat="1" ht="15">
      <c r="A58" s="7">
        <v>48</v>
      </c>
      <c r="B58" s="8" t="s">
        <v>134</v>
      </c>
      <c r="C58" s="8" t="s">
        <v>19</v>
      </c>
      <c r="D58" s="8">
        <v>8</v>
      </c>
      <c r="E58" s="8" t="s">
        <v>135</v>
      </c>
      <c r="F58" s="8">
        <v>6</v>
      </c>
      <c r="G58" s="8">
        <v>4</v>
      </c>
      <c r="H58" s="8">
        <v>2</v>
      </c>
      <c r="I58" s="8">
        <v>0</v>
      </c>
      <c r="J58" s="8">
        <v>12</v>
      </c>
      <c r="K58" s="8">
        <v>12</v>
      </c>
      <c r="L58" s="8">
        <v>0</v>
      </c>
      <c r="M58" s="8">
        <v>36</v>
      </c>
      <c r="N58" s="9"/>
      <c r="P58" s="6">
        <f>IF(M58=M57,P57,IF(AND(M58/$P$10&gt;=0.6,$A58/$A$112&lt;=0.4,$A58=1),"Победитель",IF(AND(M58/$P$10&gt;=0.5,$A58/$A$112&lt;=0.4),"Призер","")))</f>
      </c>
    </row>
    <row r="59" spans="1:16" s="6" customFormat="1" ht="15">
      <c r="A59" s="7">
        <v>49</v>
      </c>
      <c r="B59" s="8" t="s">
        <v>65</v>
      </c>
      <c r="C59" s="8" t="s">
        <v>19</v>
      </c>
      <c r="D59" s="8">
        <v>8</v>
      </c>
      <c r="E59" s="8" t="s">
        <v>61</v>
      </c>
      <c r="F59" s="8">
        <v>7</v>
      </c>
      <c r="G59" s="8">
        <v>6</v>
      </c>
      <c r="H59" s="8">
        <v>10</v>
      </c>
      <c r="I59" s="8">
        <v>12</v>
      </c>
      <c r="J59" s="8">
        <v>0</v>
      </c>
      <c r="K59" s="8">
        <v>0</v>
      </c>
      <c r="L59" s="8">
        <v>0</v>
      </c>
      <c r="M59" s="8">
        <v>35</v>
      </c>
      <c r="N59" s="9"/>
      <c r="O59" s="6">
        <f>AVERAGE(M55:M59)</f>
        <v>35.8</v>
      </c>
      <c r="P59" s="6">
        <f>IF(M59=M58,P58,IF(AND(M59/$P$10&gt;=0.6,$A59/$A$47&lt;=0.4,$A59=1),"Победитель",IF(AND(M59/$P$10&gt;=0.5,$A59/$A$47&lt;=0.4),"Призер","")))</f>
      </c>
    </row>
    <row r="60" spans="1:16" s="6" customFormat="1" ht="15">
      <c r="A60" s="7">
        <v>50</v>
      </c>
      <c r="B60" s="8" t="s">
        <v>157</v>
      </c>
      <c r="C60" s="8" t="s">
        <v>19</v>
      </c>
      <c r="D60" s="8">
        <v>8</v>
      </c>
      <c r="E60" s="8" t="s">
        <v>153</v>
      </c>
      <c r="F60" s="8">
        <v>10</v>
      </c>
      <c r="G60" s="8">
        <v>0</v>
      </c>
      <c r="H60" s="8">
        <v>12</v>
      </c>
      <c r="I60" s="8">
        <v>12</v>
      </c>
      <c r="J60" s="8">
        <v>0</v>
      </c>
      <c r="K60" s="8">
        <v>0</v>
      </c>
      <c r="L60" s="8">
        <v>0</v>
      </c>
      <c r="M60" s="8">
        <v>34</v>
      </c>
      <c r="N60" s="9"/>
      <c r="P60" s="6">
        <f>IF(M60=M59,P59,IF(AND(M60/$P$10&gt;=0.6,$A60/$A$122&lt;=0.4,$A60=1),"Победитель",IF(AND(M60/$P$10&gt;=0.5,$A60/$A$122&lt;=0.4),"Призер","")))</f>
      </c>
    </row>
    <row r="61" spans="1:16" s="6" customFormat="1" ht="15">
      <c r="A61" s="7">
        <v>51</v>
      </c>
      <c r="B61" s="8" t="s">
        <v>51</v>
      </c>
      <c r="C61" s="8" t="s">
        <v>19</v>
      </c>
      <c r="D61" s="8">
        <v>8</v>
      </c>
      <c r="E61" s="8" t="s">
        <v>47</v>
      </c>
      <c r="F61" s="8">
        <v>0</v>
      </c>
      <c r="G61" s="8">
        <v>9</v>
      </c>
      <c r="H61" s="8">
        <v>12</v>
      </c>
      <c r="I61" s="8">
        <v>12</v>
      </c>
      <c r="J61" s="8">
        <v>0</v>
      </c>
      <c r="K61" s="8">
        <v>0</v>
      </c>
      <c r="L61" s="8">
        <v>0</v>
      </c>
      <c r="M61" s="8">
        <v>33</v>
      </c>
      <c r="N61" s="9"/>
      <c r="P61" s="6">
        <f>IF(M61=M60,P60,IF(AND(M61/$P$10&gt;=0.6,$A61/$A$39&lt;=0.4,$A61=1),"Победитель",IF(AND(M61/$P$10&gt;=0.5,$A61/$A$39&lt;=0.4),"Призер","")))</f>
      </c>
    </row>
    <row r="62" spans="1:16" s="6" customFormat="1" ht="15">
      <c r="A62" s="7">
        <v>52</v>
      </c>
      <c r="B62" s="8" t="s">
        <v>52</v>
      </c>
      <c r="C62" s="8" t="s">
        <v>19</v>
      </c>
      <c r="D62" s="8">
        <v>8</v>
      </c>
      <c r="E62" s="8" t="s">
        <v>47</v>
      </c>
      <c r="F62" s="8">
        <v>0</v>
      </c>
      <c r="G62" s="8">
        <v>0</v>
      </c>
      <c r="H62" s="8">
        <v>20</v>
      </c>
      <c r="I62" s="8">
        <v>12</v>
      </c>
      <c r="J62" s="8">
        <v>0</v>
      </c>
      <c r="K62" s="8">
        <v>0</v>
      </c>
      <c r="L62" s="8">
        <v>0</v>
      </c>
      <c r="M62" s="8">
        <v>32</v>
      </c>
      <c r="N62" s="9"/>
      <c r="P62" s="6">
        <f>IF(M62=M61,P61,IF(AND(M62/$P$10&gt;=0.6,$A62/$A$39&lt;=0.4,$A62=1),"Победитель",IF(AND(M62/$P$10&gt;=0.5,$A62/$A$39&lt;=0.4),"Призер","")))</f>
      </c>
    </row>
    <row r="63" spans="1:16" s="6" customFormat="1" ht="15">
      <c r="A63" s="7">
        <v>53</v>
      </c>
      <c r="B63" s="8" t="s">
        <v>132</v>
      </c>
      <c r="C63" s="8" t="s">
        <v>19</v>
      </c>
      <c r="D63" s="8">
        <v>8</v>
      </c>
      <c r="E63" s="8" t="s">
        <v>131</v>
      </c>
      <c r="F63" s="8">
        <v>3</v>
      </c>
      <c r="G63" s="8">
        <v>1</v>
      </c>
      <c r="H63" s="8">
        <v>3</v>
      </c>
      <c r="I63" s="8">
        <v>3</v>
      </c>
      <c r="J63" s="8">
        <v>10</v>
      </c>
      <c r="K63" s="8">
        <v>6</v>
      </c>
      <c r="L63" s="8">
        <v>6</v>
      </c>
      <c r="M63" s="8">
        <v>32</v>
      </c>
      <c r="N63" s="9"/>
      <c r="P63" s="6">
        <f>IF(M63=M62,P62,IF(AND(M63/$P$10&gt;=0.6,$A63/$A$101&lt;=0.4,$A63=1),"Победитель",IF(AND(M63/$P$10&gt;=0.5,$A63/$A$101&lt;=0.4),"Призер","")))</f>
      </c>
    </row>
    <row r="64" spans="1:16" s="6" customFormat="1" ht="15">
      <c r="A64" s="7">
        <v>54</v>
      </c>
      <c r="B64" s="8" t="s">
        <v>136</v>
      </c>
      <c r="C64" s="8" t="s">
        <v>25</v>
      </c>
      <c r="D64" s="8">
        <v>8</v>
      </c>
      <c r="E64" s="8" t="s">
        <v>135</v>
      </c>
      <c r="F64" s="8">
        <v>4</v>
      </c>
      <c r="G64" s="8">
        <v>2</v>
      </c>
      <c r="H64" s="8">
        <v>2</v>
      </c>
      <c r="I64" s="8">
        <v>12</v>
      </c>
      <c r="J64" s="8">
        <v>12</v>
      </c>
      <c r="K64" s="8">
        <v>0</v>
      </c>
      <c r="L64" s="8">
        <v>0</v>
      </c>
      <c r="M64" s="8">
        <v>32</v>
      </c>
      <c r="N64" s="9"/>
      <c r="P64" s="6">
        <f>IF(M64=M63,P63,IF(AND(M64/$P$10&gt;=0.6,$A64/$A$112&lt;=0.4,$A64=1),"Победитель",IF(AND(M64/$P$10&gt;=0.5,$A64/$A$112&lt;=0.4),"Призер","")))</f>
      </c>
    </row>
    <row r="65" spans="1:16" s="6" customFormat="1" ht="15">
      <c r="A65" s="7">
        <v>55</v>
      </c>
      <c r="B65" s="8" t="s">
        <v>30</v>
      </c>
      <c r="C65" s="8" t="s">
        <v>19</v>
      </c>
      <c r="D65" s="8">
        <v>8</v>
      </c>
      <c r="E65" s="8" t="s">
        <v>20</v>
      </c>
      <c r="F65" s="8">
        <v>15</v>
      </c>
      <c r="G65" s="8">
        <v>15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30</v>
      </c>
      <c r="N65" s="9"/>
      <c r="P65" s="6">
        <f>IF(M65=M64,P64,IF(AND(M65/$P$10&gt;=0.6,$A65/$A$21&lt;=0.4,$A65=1),"Победитель",IF(AND(M65/$P$10&gt;=0.5,$A65/$A$21&lt;=0.4),"Призер","")))</f>
      </c>
    </row>
    <row r="66" spans="1:16" s="6" customFormat="1" ht="15">
      <c r="A66" s="7">
        <v>56</v>
      </c>
      <c r="B66" s="8" t="s">
        <v>31</v>
      </c>
      <c r="C66" s="8" t="s">
        <v>19</v>
      </c>
      <c r="D66" s="8">
        <v>8</v>
      </c>
      <c r="E66" s="8" t="s">
        <v>20</v>
      </c>
      <c r="F66" s="8">
        <v>15</v>
      </c>
      <c r="G66" s="8">
        <v>15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30</v>
      </c>
      <c r="N66" s="9"/>
      <c r="P66" s="6">
        <f>IF(M66=M65,P65,IF(AND(M66/$P$10&gt;=0.6,$A66/$A$21&lt;=0.4,$A66=1),"Победитель",IF(AND(M66/$P$10&gt;=0.5,$A66/$A$21&lt;=0.4),"Призер","")))</f>
      </c>
    </row>
    <row r="67" spans="1:16" s="6" customFormat="1" ht="15">
      <c r="A67" s="7">
        <v>57</v>
      </c>
      <c r="B67" s="8" t="s">
        <v>32</v>
      </c>
      <c r="C67" s="8" t="s">
        <v>19</v>
      </c>
      <c r="D67" s="8">
        <v>8</v>
      </c>
      <c r="E67" s="8" t="s">
        <v>20</v>
      </c>
      <c r="F67" s="8">
        <v>15</v>
      </c>
      <c r="G67" s="8">
        <v>15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30</v>
      </c>
      <c r="N67" s="9"/>
      <c r="P67" s="6">
        <f>IF(M67=M66,P66,IF(AND(M67/$P$10&gt;=0.6,$A67/$A$21&lt;=0.4,$A67=1),"Победитель",IF(AND(M67/$P$10&gt;=0.5,$A67/$A$21&lt;=0.4),"Призер","")))</f>
      </c>
    </row>
    <row r="68" spans="1:16" s="6" customFormat="1" ht="15">
      <c r="A68" s="7">
        <v>58</v>
      </c>
      <c r="B68" s="8" t="s">
        <v>33</v>
      </c>
      <c r="C68" s="8" t="s">
        <v>19</v>
      </c>
      <c r="D68" s="8">
        <v>8</v>
      </c>
      <c r="E68" s="8" t="s">
        <v>20</v>
      </c>
      <c r="F68" s="8">
        <v>15</v>
      </c>
      <c r="G68" s="8">
        <v>15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30</v>
      </c>
      <c r="N68" s="9"/>
      <c r="O68" s="6">
        <f>AVERAGE(M58:M68)</f>
        <v>32.18181818181818</v>
      </c>
      <c r="P68" s="6">
        <f>IF(M68=M67,P67,IF(AND(M68/$P$10&gt;=0.6,$A68/$A$21&lt;=0.4,$A68=1),"Победитель",IF(AND(M68/$P$10&gt;=0.5,$A68/$A$21&lt;=0.4),"Призер","")))</f>
      </c>
    </row>
    <row r="69" spans="1:16" s="6" customFormat="1" ht="15">
      <c r="A69" s="7">
        <v>59</v>
      </c>
      <c r="B69" s="8" t="s">
        <v>133</v>
      </c>
      <c r="C69" s="8" t="s">
        <v>19</v>
      </c>
      <c r="D69" s="8">
        <v>8</v>
      </c>
      <c r="E69" s="8" t="s">
        <v>131</v>
      </c>
      <c r="F69" s="8">
        <v>3</v>
      </c>
      <c r="G69" s="8">
        <v>3</v>
      </c>
      <c r="H69" s="8">
        <v>3</v>
      </c>
      <c r="I69" s="8">
        <v>3</v>
      </c>
      <c r="J69" s="8">
        <v>5</v>
      </c>
      <c r="K69" s="8">
        <v>6</v>
      </c>
      <c r="L69" s="8">
        <v>6</v>
      </c>
      <c r="M69" s="8">
        <v>29</v>
      </c>
      <c r="N69" s="9"/>
      <c r="O69" s="6">
        <f>AVERAGE(M67:M69)</f>
        <v>29.666666666666668</v>
      </c>
      <c r="P69" s="6">
        <f>IF(M69=M68,P68,IF(AND(M69/$P$10&gt;=0.6,$A69/$A$101&lt;=0.4,$A69=1),"Победитель",IF(AND(M69/$P$10&gt;=0.5,$A69/$A$101&lt;=0.4),"Призер","")))</f>
      </c>
    </row>
    <row r="70" spans="1:16" s="6" customFormat="1" ht="15">
      <c r="A70" s="7">
        <v>60</v>
      </c>
      <c r="B70" s="8" t="s">
        <v>89</v>
      </c>
      <c r="C70" s="8" t="s">
        <v>19</v>
      </c>
      <c r="D70" s="8">
        <v>8</v>
      </c>
      <c r="E70" s="8" t="s">
        <v>88</v>
      </c>
      <c r="F70" s="8">
        <v>12</v>
      </c>
      <c r="G70" s="8">
        <v>4</v>
      </c>
      <c r="H70" s="8">
        <v>10</v>
      </c>
      <c r="I70" s="8">
        <v>2</v>
      </c>
      <c r="J70" s="8">
        <v>0</v>
      </c>
      <c r="K70" s="8">
        <v>0</v>
      </c>
      <c r="L70" s="8">
        <v>0</v>
      </c>
      <c r="M70" s="8">
        <v>28</v>
      </c>
      <c r="N70" s="9"/>
      <c r="P70" s="6">
        <f>IF(M70=M69,P69,IF(AND(M70/$P$10&gt;=0.6,$A70/$A$67&lt;=0.4,$A70=1),"Победитель",IF(AND(M70/$P$10&gt;=0.5,$A70/$A$67&lt;=0.4),"Призер","")))</f>
      </c>
    </row>
    <row r="71" spans="1:16" s="6" customFormat="1" ht="15">
      <c r="A71" s="7">
        <v>61</v>
      </c>
      <c r="B71" s="8" t="s">
        <v>126</v>
      </c>
      <c r="C71" s="8" t="s">
        <v>19</v>
      </c>
      <c r="D71" s="8">
        <v>8</v>
      </c>
      <c r="E71" s="8" t="s">
        <v>125</v>
      </c>
      <c r="F71" s="8">
        <v>2</v>
      </c>
      <c r="G71" s="8">
        <v>3</v>
      </c>
      <c r="H71" s="8">
        <v>10</v>
      </c>
      <c r="I71" s="8">
        <v>12</v>
      </c>
      <c r="J71" s="8">
        <v>0</v>
      </c>
      <c r="K71" s="8">
        <v>0</v>
      </c>
      <c r="L71" s="8">
        <v>0</v>
      </c>
      <c r="M71" s="8">
        <v>27</v>
      </c>
      <c r="N71" s="9"/>
      <c r="P71" s="6">
        <f>IF(M71=M70,P70,IF(AND(M71/$P$10&gt;=0.6,$A71/$A$98&lt;=0.4,$A71=1),"Победитель",IF(AND(M71/$P$10&gt;=0.5,$A71/$A$98&lt;=0.4),"Призер","")))</f>
      </c>
    </row>
    <row r="72" spans="1:16" s="6" customFormat="1" ht="15">
      <c r="A72" s="7">
        <v>62</v>
      </c>
      <c r="B72" s="8" t="s">
        <v>53</v>
      </c>
      <c r="C72" s="8" t="s">
        <v>19</v>
      </c>
      <c r="D72" s="8">
        <v>8</v>
      </c>
      <c r="E72" s="8" t="s">
        <v>47</v>
      </c>
      <c r="F72" s="8">
        <v>0</v>
      </c>
      <c r="G72" s="8">
        <v>0</v>
      </c>
      <c r="H72" s="8">
        <v>15</v>
      </c>
      <c r="I72" s="8">
        <v>10</v>
      </c>
      <c r="J72" s="8">
        <v>0</v>
      </c>
      <c r="K72" s="8">
        <v>0</v>
      </c>
      <c r="L72" s="8">
        <v>0</v>
      </c>
      <c r="M72" s="8">
        <v>25</v>
      </c>
      <c r="N72" s="9"/>
      <c r="P72" s="6">
        <f>IF(M72=M71,P71,IF(AND(M72/$P$10&gt;=0.6,$A72/$A$39&lt;=0.4,$A72=1),"Победитель",IF(AND(M72/$P$10&gt;=0.5,$A72/$A$39&lt;=0.4),"Призер","")))</f>
      </c>
    </row>
    <row r="73" spans="1:16" s="6" customFormat="1" ht="15">
      <c r="A73" s="7">
        <v>63</v>
      </c>
      <c r="B73" s="8" t="s">
        <v>90</v>
      </c>
      <c r="C73" s="8" t="s">
        <v>19</v>
      </c>
      <c r="D73" s="8">
        <v>8</v>
      </c>
      <c r="E73" s="8" t="s">
        <v>88</v>
      </c>
      <c r="F73" s="8">
        <v>5</v>
      </c>
      <c r="G73" s="8">
        <v>10</v>
      </c>
      <c r="H73" s="8">
        <v>8</v>
      </c>
      <c r="I73" s="8">
        <v>2</v>
      </c>
      <c r="J73" s="8">
        <v>0</v>
      </c>
      <c r="K73" s="8">
        <v>0</v>
      </c>
      <c r="L73" s="8">
        <v>0</v>
      </c>
      <c r="M73" s="8">
        <v>25</v>
      </c>
      <c r="N73" s="9"/>
      <c r="O73" s="6">
        <f>AVERAGE(M71:M73)</f>
        <v>25.666666666666668</v>
      </c>
      <c r="P73" s="6">
        <f>IF(M73=M72,P72,IF(AND(M73/$P$10&gt;=0.6,$A73/$A$67&lt;=0.4,$A73=1),"Победитель",IF(AND(M73/$P$10&gt;=0.5,$A73/$A$67&lt;=0.4),"Призер","")))</f>
      </c>
    </row>
    <row r="74" spans="1:16" s="6" customFormat="1" ht="15">
      <c r="A74" s="7">
        <v>64</v>
      </c>
      <c r="B74" s="8" t="s">
        <v>105</v>
      </c>
      <c r="C74" s="8" t="s">
        <v>19</v>
      </c>
      <c r="D74" s="8">
        <v>8</v>
      </c>
      <c r="E74" s="8" t="s">
        <v>106</v>
      </c>
      <c r="F74" s="8">
        <v>1</v>
      </c>
      <c r="G74" s="8">
        <v>0</v>
      </c>
      <c r="H74" s="8">
        <v>0</v>
      </c>
      <c r="I74" s="8">
        <v>24</v>
      </c>
      <c r="J74" s="8">
        <v>0</v>
      </c>
      <c r="K74" s="8">
        <v>0</v>
      </c>
      <c r="L74" s="8">
        <v>0</v>
      </c>
      <c r="M74" s="8">
        <v>25</v>
      </c>
      <c r="N74" s="9"/>
      <c r="P74" s="6">
        <f>IF(M74=M73,P73,IF(AND(M74/$P$10&gt;=0.6,$A74/$A$83&lt;=0.4,$A74=1),"Победитель",IF(AND(M74/$P$10&gt;=0.5,$A74/$A$83&lt;=0.4),"Призер","")))</f>
      </c>
    </row>
    <row r="75" spans="1:16" s="6" customFormat="1" ht="15">
      <c r="A75" s="7">
        <v>65</v>
      </c>
      <c r="B75" s="8" t="s">
        <v>107</v>
      </c>
      <c r="C75" s="8" t="s">
        <v>19</v>
      </c>
      <c r="D75" s="8">
        <v>8</v>
      </c>
      <c r="E75" s="8" t="s">
        <v>106</v>
      </c>
      <c r="F75" s="8">
        <v>1</v>
      </c>
      <c r="G75" s="8">
        <v>0</v>
      </c>
      <c r="H75" s="8">
        <v>0</v>
      </c>
      <c r="I75" s="8">
        <v>24</v>
      </c>
      <c r="J75" s="8">
        <v>0</v>
      </c>
      <c r="K75" s="8">
        <v>0</v>
      </c>
      <c r="L75" s="8">
        <v>0</v>
      </c>
      <c r="M75" s="8">
        <v>25</v>
      </c>
      <c r="N75" s="9"/>
      <c r="P75" s="6">
        <f>IF(M75=M74,P74,IF(AND(M75/$P$10&gt;=0.6,$A75/$A$83&lt;=0.4,$A75=1),"Победитель",IF(AND(M75/$P$10&gt;=0.5,$A75/$A$83&lt;=0.4),"Призер","")))</f>
      </c>
    </row>
    <row r="76" spans="1:16" s="6" customFormat="1" ht="15">
      <c r="A76" s="7">
        <v>66</v>
      </c>
      <c r="B76" s="8" t="s">
        <v>108</v>
      </c>
      <c r="C76" s="8" t="s">
        <v>19</v>
      </c>
      <c r="D76" s="8">
        <v>8</v>
      </c>
      <c r="E76" s="8" t="s">
        <v>106</v>
      </c>
      <c r="F76" s="8">
        <v>1</v>
      </c>
      <c r="G76" s="8">
        <v>0</v>
      </c>
      <c r="H76" s="8">
        <v>0</v>
      </c>
      <c r="I76" s="8">
        <v>24</v>
      </c>
      <c r="J76" s="8">
        <v>0</v>
      </c>
      <c r="K76" s="8">
        <v>0</v>
      </c>
      <c r="L76" s="8">
        <v>0</v>
      </c>
      <c r="M76" s="8">
        <v>25</v>
      </c>
      <c r="N76" s="9"/>
      <c r="P76" s="6">
        <f>IF(M76=M75,P75,IF(AND(M76/$P$10&gt;=0.6,$A76/$A$83&lt;=0.4,$A76=1),"Победитель",IF(AND(M76/$P$10&gt;=0.5,$A76/$A$83&lt;=0.4),"Призер","")))</f>
      </c>
    </row>
    <row r="77" spans="1:16" s="6" customFormat="1" ht="15">
      <c r="A77" s="7">
        <v>67</v>
      </c>
      <c r="B77" s="8" t="s">
        <v>68</v>
      </c>
      <c r="C77" s="8" t="s">
        <v>19</v>
      </c>
      <c r="D77" s="8">
        <v>8</v>
      </c>
      <c r="E77" s="8" t="s">
        <v>67</v>
      </c>
      <c r="F77" s="8">
        <v>0</v>
      </c>
      <c r="G77" s="8">
        <v>12</v>
      </c>
      <c r="H77" s="8">
        <v>0</v>
      </c>
      <c r="I77" s="8">
        <v>12</v>
      </c>
      <c r="J77" s="8">
        <v>0</v>
      </c>
      <c r="K77" s="8">
        <v>0</v>
      </c>
      <c r="L77" s="8">
        <v>0</v>
      </c>
      <c r="M77" s="8">
        <v>24</v>
      </c>
      <c r="N77" s="9"/>
      <c r="P77" s="6">
        <f>IF(M77=M76,P76,IF(AND(M77/$P$10&gt;=0.6,$A77/$A$50&lt;=0.4,$A77=1),"Победитель",IF(AND(M77/$P$10&gt;=0.5,$A77/$A$50&lt;=0.4),"Призер","")))</f>
      </c>
    </row>
    <row r="78" spans="1:16" s="6" customFormat="1" ht="15">
      <c r="A78" s="7">
        <v>68</v>
      </c>
      <c r="B78" s="8" t="s">
        <v>111</v>
      </c>
      <c r="C78" s="8" t="s">
        <v>19</v>
      </c>
      <c r="D78" s="8">
        <v>8</v>
      </c>
      <c r="E78" s="8" t="s">
        <v>112</v>
      </c>
      <c r="F78" s="8">
        <v>15</v>
      </c>
      <c r="G78" s="8">
        <v>0</v>
      </c>
      <c r="H78" s="8">
        <v>2</v>
      </c>
      <c r="I78" s="8">
        <v>6</v>
      </c>
      <c r="J78" s="8">
        <v>0</v>
      </c>
      <c r="K78" s="8">
        <v>0</v>
      </c>
      <c r="L78" s="8">
        <v>0</v>
      </c>
      <c r="M78" s="8">
        <v>23</v>
      </c>
      <c r="N78" s="9"/>
      <c r="P78" s="6">
        <f>IF(M78=M77,P77,IF(AND(M78/$P$10&gt;=0.6,$A78/$A$88&lt;=0.4,$A78=1),"Победитель",IF(AND(M78/$P$10&gt;=0.5,$A78/$A$88&lt;=0.4),"Призер","")))</f>
      </c>
    </row>
    <row r="79" spans="1:16" s="6" customFormat="1" ht="15">
      <c r="A79" s="7">
        <v>69</v>
      </c>
      <c r="B79" s="8" t="s">
        <v>120</v>
      </c>
      <c r="C79" s="8" t="s">
        <v>19</v>
      </c>
      <c r="D79" s="8">
        <v>8</v>
      </c>
      <c r="E79" s="8" t="s">
        <v>121</v>
      </c>
      <c r="F79" s="8">
        <v>2</v>
      </c>
      <c r="G79" s="8">
        <v>0</v>
      </c>
      <c r="H79" s="8">
        <v>10</v>
      </c>
      <c r="I79" s="8">
        <v>11</v>
      </c>
      <c r="J79" s="8">
        <v>0</v>
      </c>
      <c r="K79" s="8">
        <v>0</v>
      </c>
      <c r="L79" s="8">
        <v>0</v>
      </c>
      <c r="M79" s="8">
        <v>23</v>
      </c>
      <c r="N79" s="9"/>
      <c r="P79" s="6">
        <f>IF(M79=M78,P78,IF(AND(M79/$P$10&gt;=0.6,$A79/$A$93&lt;=0.4,$A79=1),"Победитель",IF(AND(M79/$P$10&gt;=0.5,$A79/$A$93&lt;=0.4),"Призер","")))</f>
      </c>
    </row>
    <row r="80" spans="1:16" s="6" customFormat="1" ht="15">
      <c r="A80" s="7">
        <v>70</v>
      </c>
      <c r="B80" s="8" t="s">
        <v>54</v>
      </c>
      <c r="C80" s="8" t="s">
        <v>25</v>
      </c>
      <c r="D80" s="8">
        <v>8</v>
      </c>
      <c r="E80" s="8" t="s">
        <v>47</v>
      </c>
      <c r="F80" s="8">
        <v>0</v>
      </c>
      <c r="G80" s="8">
        <v>0</v>
      </c>
      <c r="H80" s="8">
        <v>10</v>
      </c>
      <c r="I80" s="8">
        <v>12</v>
      </c>
      <c r="J80" s="8">
        <v>0</v>
      </c>
      <c r="K80" s="8">
        <v>0</v>
      </c>
      <c r="L80" s="8">
        <v>0</v>
      </c>
      <c r="M80" s="8">
        <v>22</v>
      </c>
      <c r="N80" s="9"/>
      <c r="P80" s="6">
        <f>IF(M80=M79,P79,IF(AND(M80/$P$10&gt;=0.6,$A80/$A$39&lt;=0.4,$A80=1),"Победитель",IF(AND(M80/$P$10&gt;=0.5,$A80/$A$39&lt;=0.4),"Призер","")))</f>
      </c>
    </row>
    <row r="81" spans="1:16" s="6" customFormat="1" ht="15">
      <c r="A81" s="7">
        <v>71</v>
      </c>
      <c r="B81" s="8" t="s">
        <v>109</v>
      </c>
      <c r="C81" s="8" t="s">
        <v>25</v>
      </c>
      <c r="D81" s="8">
        <v>8</v>
      </c>
      <c r="E81" s="8" t="s">
        <v>106</v>
      </c>
      <c r="F81" s="8">
        <v>2</v>
      </c>
      <c r="G81" s="8">
        <v>0</v>
      </c>
      <c r="H81" s="8">
        <v>0</v>
      </c>
      <c r="I81" s="8">
        <v>20</v>
      </c>
      <c r="J81" s="8">
        <v>0</v>
      </c>
      <c r="K81" s="8">
        <v>0</v>
      </c>
      <c r="L81" s="8">
        <v>0</v>
      </c>
      <c r="M81" s="8">
        <v>22</v>
      </c>
      <c r="N81" s="9"/>
      <c r="P81" s="6">
        <f>IF(M81=M80,P80,IF(AND(M81/$P$10&gt;=0.6,$A81/$A$83&lt;=0.4,$A81=1),"Победитель",IF(AND(M81/$P$10&gt;=0.5,$A81/$A$83&lt;=0.4),"Призер","")))</f>
      </c>
    </row>
    <row r="82" spans="1:16" s="6" customFormat="1" ht="15">
      <c r="A82" s="7">
        <v>72</v>
      </c>
      <c r="B82" s="8" t="s">
        <v>55</v>
      </c>
      <c r="C82" s="8" t="s">
        <v>25</v>
      </c>
      <c r="D82" s="8">
        <v>8</v>
      </c>
      <c r="E82" s="8" t="s">
        <v>47</v>
      </c>
      <c r="F82" s="8">
        <v>0</v>
      </c>
      <c r="G82" s="8">
        <v>9</v>
      </c>
      <c r="H82" s="8">
        <v>0</v>
      </c>
      <c r="I82" s="8">
        <v>12</v>
      </c>
      <c r="J82" s="8">
        <v>0</v>
      </c>
      <c r="K82" s="8">
        <v>0</v>
      </c>
      <c r="L82" s="8">
        <v>0</v>
      </c>
      <c r="M82" s="8">
        <v>21</v>
      </c>
      <c r="N82" s="9"/>
      <c r="O82" s="6">
        <f>AVERAGE(M74:M82)</f>
        <v>23.333333333333332</v>
      </c>
      <c r="P82" s="6">
        <f>IF(M82=M81,P81,IF(AND(M82/$P$10&gt;=0.6,$A82/$A$39&lt;=0.4,$A82=1),"Победитель",IF(AND(M82/$P$10&gt;=0.5,$A82/$A$39&lt;=0.4),"Призер","")))</f>
      </c>
    </row>
    <row r="83" spans="1:16" s="6" customFormat="1" ht="15">
      <c r="A83" s="7">
        <v>73</v>
      </c>
      <c r="B83" s="8" t="s">
        <v>69</v>
      </c>
      <c r="C83" s="8" t="s">
        <v>19</v>
      </c>
      <c r="D83" s="8">
        <v>8</v>
      </c>
      <c r="E83" s="8" t="s">
        <v>67</v>
      </c>
      <c r="F83" s="8">
        <v>0</v>
      </c>
      <c r="G83" s="8">
        <v>4</v>
      </c>
      <c r="H83" s="8">
        <v>8</v>
      </c>
      <c r="I83" s="8">
        <v>8</v>
      </c>
      <c r="J83" s="8">
        <v>0</v>
      </c>
      <c r="K83" s="8">
        <v>0</v>
      </c>
      <c r="L83" s="8">
        <v>0</v>
      </c>
      <c r="M83" s="8">
        <v>20</v>
      </c>
      <c r="N83" s="9"/>
      <c r="O83" s="6">
        <f>AVERAGE(M81:M83)</f>
        <v>21</v>
      </c>
      <c r="P83" s="6">
        <f>IF(M83=M82,P82,IF(AND(M83/$P$10&gt;=0.6,$A83/$A$50&lt;=0.4,$A83=1),"Победитель",IF(AND(M83/$P$10&gt;=0.5,$A83/$A$50&lt;=0.4),"Призер","")))</f>
      </c>
    </row>
    <row r="84" spans="1:16" s="6" customFormat="1" ht="15">
      <c r="A84" s="7">
        <v>74</v>
      </c>
      <c r="B84" s="8" t="s">
        <v>82</v>
      </c>
      <c r="C84" s="8" t="s">
        <v>25</v>
      </c>
      <c r="D84" s="8">
        <v>8</v>
      </c>
      <c r="E84" s="8" t="s">
        <v>81</v>
      </c>
      <c r="F84" s="8">
        <v>0</v>
      </c>
      <c r="G84" s="8">
        <v>3</v>
      </c>
      <c r="H84" s="8">
        <v>0</v>
      </c>
      <c r="I84" s="8">
        <v>0</v>
      </c>
      <c r="J84" s="8">
        <v>0</v>
      </c>
      <c r="K84" s="8">
        <v>8</v>
      </c>
      <c r="L84" s="8">
        <v>8</v>
      </c>
      <c r="M84" s="8">
        <v>19</v>
      </c>
      <c r="N84" s="9"/>
      <c r="P84" s="6">
        <f>IF(M84=M83,P83,IF(AND(M84/$P$10&gt;=0.6,$A84/$A$64&lt;=0.4,$A84=1),"Победитель",IF(AND(M84/$P$10&gt;=0.5,$A84/$A$64&lt;=0.4),"Призер","")))</f>
      </c>
    </row>
    <row r="85" spans="1:16" s="6" customFormat="1" ht="15">
      <c r="A85" s="7">
        <v>75</v>
      </c>
      <c r="B85" s="8" t="s">
        <v>122</v>
      </c>
      <c r="C85" s="8" t="s">
        <v>25</v>
      </c>
      <c r="D85" s="8">
        <v>8</v>
      </c>
      <c r="E85" s="8" t="s">
        <v>121</v>
      </c>
      <c r="F85" s="8">
        <v>0</v>
      </c>
      <c r="G85" s="8">
        <v>1</v>
      </c>
      <c r="H85" s="8">
        <v>8</v>
      </c>
      <c r="I85" s="8">
        <v>10</v>
      </c>
      <c r="J85" s="8">
        <v>0</v>
      </c>
      <c r="K85" s="8">
        <v>0</v>
      </c>
      <c r="L85" s="8">
        <v>0</v>
      </c>
      <c r="M85" s="8">
        <v>19</v>
      </c>
      <c r="N85" s="9"/>
      <c r="P85" s="6">
        <f>IF(M85=M84,P84,IF(AND(M85/$P$10&gt;=0.6,$A85/$A$93&lt;=0.4,$A85=1),"Победитель",IF(AND(M85/$P$10&gt;=0.5,$A85/$A$93&lt;=0.4),"Призер","")))</f>
      </c>
    </row>
    <row r="86" spans="1:16" s="6" customFormat="1" ht="15">
      <c r="A86" s="7">
        <v>76</v>
      </c>
      <c r="B86" s="8" t="s">
        <v>123</v>
      </c>
      <c r="C86" s="8" t="s">
        <v>19</v>
      </c>
      <c r="D86" s="8">
        <v>8</v>
      </c>
      <c r="E86" s="8" t="s">
        <v>121</v>
      </c>
      <c r="F86" s="8">
        <v>3</v>
      </c>
      <c r="G86" s="8">
        <v>0</v>
      </c>
      <c r="H86" s="8">
        <v>5</v>
      </c>
      <c r="I86" s="8">
        <v>11</v>
      </c>
      <c r="J86" s="8">
        <v>0</v>
      </c>
      <c r="K86" s="8">
        <v>0</v>
      </c>
      <c r="L86" s="8">
        <v>0</v>
      </c>
      <c r="M86" s="8">
        <v>19</v>
      </c>
      <c r="N86" s="9"/>
      <c r="O86" s="6">
        <f>AVERAGE(M84:M86)</f>
        <v>19</v>
      </c>
      <c r="P86" s="6">
        <f>IF(M86=M85,P85,IF(AND(M86/$P$10&gt;=0.6,$A86/$A$93&lt;=0.4,$A86=1),"Победитель",IF(AND(M86/$P$10&gt;=0.5,$A86/$A$93&lt;=0.4),"Призер","")))</f>
      </c>
    </row>
    <row r="87" spans="1:16" s="6" customFormat="1" ht="15">
      <c r="A87" s="7">
        <v>77</v>
      </c>
      <c r="B87" s="8" t="s">
        <v>158</v>
      </c>
      <c r="C87" s="8" t="s">
        <v>19</v>
      </c>
      <c r="D87" s="8">
        <v>8</v>
      </c>
      <c r="E87" s="8" t="s">
        <v>153</v>
      </c>
      <c r="F87" s="8">
        <v>5</v>
      </c>
      <c r="G87" s="8">
        <v>2</v>
      </c>
      <c r="H87" s="8">
        <v>0</v>
      </c>
      <c r="I87" s="8">
        <v>12</v>
      </c>
      <c r="J87" s="8">
        <v>0</v>
      </c>
      <c r="K87" s="8">
        <v>0</v>
      </c>
      <c r="L87" s="8">
        <v>0</v>
      </c>
      <c r="M87" s="8">
        <v>19</v>
      </c>
      <c r="N87" s="9"/>
      <c r="O87" s="6">
        <f>AVERAGE(M82:M87)</f>
        <v>19.5</v>
      </c>
      <c r="P87" s="6">
        <f>IF(M87=M86,P86,IF(AND(M87/$P$10&gt;=0.6,$A87/$A$122&lt;=0.4,$A87=1),"Победитель",IF(AND(M87/$P$10&gt;=0.5,$A87/$A$122&lt;=0.4),"Призер","")))</f>
      </c>
    </row>
    <row r="88" spans="1:16" s="6" customFormat="1" ht="15">
      <c r="A88" s="7">
        <v>78</v>
      </c>
      <c r="B88" s="8" t="s">
        <v>102</v>
      </c>
      <c r="C88" s="8" t="s">
        <v>19</v>
      </c>
      <c r="D88" s="8">
        <v>8</v>
      </c>
      <c r="E88" s="8" t="s">
        <v>103</v>
      </c>
      <c r="F88" s="8">
        <v>0</v>
      </c>
      <c r="G88" s="8">
        <v>0</v>
      </c>
      <c r="H88" s="8">
        <v>0</v>
      </c>
      <c r="I88" s="8">
        <v>18</v>
      </c>
      <c r="J88" s="8">
        <v>0</v>
      </c>
      <c r="K88" s="8">
        <v>0</v>
      </c>
      <c r="L88" s="8">
        <v>0</v>
      </c>
      <c r="M88" s="8">
        <v>18</v>
      </c>
      <c r="N88" s="9"/>
      <c r="P88" s="6">
        <f>IF(M88=M87,P87,IF(AND(M88/$P$10&gt;=0.6,$A88/$A$78&lt;=0.4,$A88=1),"Победитель",IF(AND(M88/$P$10&gt;=0.5,$A88/$A$78&lt;=0.4),"Призер","")))</f>
      </c>
    </row>
    <row r="89" spans="1:16" s="6" customFormat="1" ht="15">
      <c r="A89" s="7">
        <v>79</v>
      </c>
      <c r="B89" s="8" t="s">
        <v>127</v>
      </c>
      <c r="C89" s="8" t="s">
        <v>19</v>
      </c>
      <c r="D89" s="8">
        <v>8</v>
      </c>
      <c r="E89" s="8" t="s">
        <v>125</v>
      </c>
      <c r="F89" s="8">
        <v>3</v>
      </c>
      <c r="G89" s="8">
        <v>3</v>
      </c>
      <c r="H89" s="8">
        <v>0</v>
      </c>
      <c r="I89" s="8">
        <v>12</v>
      </c>
      <c r="J89" s="8">
        <v>0</v>
      </c>
      <c r="K89" s="8">
        <v>0</v>
      </c>
      <c r="L89" s="8">
        <v>0</v>
      </c>
      <c r="M89" s="8">
        <v>18</v>
      </c>
      <c r="N89" s="9"/>
      <c r="P89" s="6">
        <f>IF(M89=M88,P88,IF(AND(M89/$P$10&gt;=0.6,$A89/$A$98&lt;=0.4,$A89=1),"Победитель",IF(AND(M89/$P$10&gt;=0.5,$A89/$A$98&lt;=0.4),"Призер","")))</f>
      </c>
    </row>
    <row r="90" spans="1:16" s="6" customFormat="1" ht="15">
      <c r="A90" s="7">
        <v>80</v>
      </c>
      <c r="B90" s="8" t="s">
        <v>56</v>
      </c>
      <c r="C90" s="8" t="s">
        <v>19</v>
      </c>
      <c r="D90" s="8">
        <v>8</v>
      </c>
      <c r="E90" s="8" t="s">
        <v>57</v>
      </c>
      <c r="F90" s="8">
        <v>0</v>
      </c>
      <c r="G90" s="8">
        <v>5</v>
      </c>
      <c r="H90" s="8">
        <v>0</v>
      </c>
      <c r="I90" s="8">
        <v>12</v>
      </c>
      <c r="J90" s="8">
        <v>0</v>
      </c>
      <c r="K90" s="8">
        <v>0</v>
      </c>
      <c r="L90" s="8">
        <v>0</v>
      </c>
      <c r="M90" s="8">
        <v>17</v>
      </c>
      <c r="N90" s="9"/>
      <c r="P90" s="6">
        <f>IF(M90=M89,P89,IF(AND(M90/$P$10&gt;=0.6,$A90/$A$42&lt;=0.4,$A90=1),"Победитель",IF(AND(M90/$P$10&gt;=0.5,$A90/$A$42&lt;=0.4),"Призер","")))</f>
      </c>
    </row>
    <row r="91" spans="1:16" s="6" customFormat="1" ht="15">
      <c r="A91" s="7">
        <v>81</v>
      </c>
      <c r="B91" s="8" t="s">
        <v>83</v>
      </c>
      <c r="C91" s="8" t="s">
        <v>25</v>
      </c>
      <c r="D91" s="8">
        <v>8</v>
      </c>
      <c r="E91" s="8" t="s">
        <v>81</v>
      </c>
      <c r="F91" s="8">
        <v>0</v>
      </c>
      <c r="G91" s="8">
        <v>1</v>
      </c>
      <c r="H91" s="8">
        <v>0</v>
      </c>
      <c r="I91" s="8">
        <v>2</v>
      </c>
      <c r="J91" s="8">
        <v>0</v>
      </c>
      <c r="K91" s="8">
        <v>4</v>
      </c>
      <c r="L91" s="8">
        <v>10</v>
      </c>
      <c r="M91" s="8">
        <v>17</v>
      </c>
      <c r="N91" s="9"/>
      <c r="P91" s="6">
        <f>IF(M91=M90,P90,IF(AND(M91/$P$10&gt;=0.6,$A91/$A$64&lt;=0.4,$A91=1),"Победитель",IF(AND(M91/$P$10&gt;=0.5,$A91/$A$64&lt;=0.4),"Призер","")))</f>
      </c>
    </row>
    <row r="92" spans="1:16" s="6" customFormat="1" ht="15">
      <c r="A92" s="7">
        <v>82</v>
      </c>
      <c r="B92" s="8" t="s">
        <v>99</v>
      </c>
      <c r="C92" s="8" t="s">
        <v>19</v>
      </c>
      <c r="D92" s="8">
        <v>8</v>
      </c>
      <c r="E92" s="8" t="s">
        <v>100</v>
      </c>
      <c r="F92" s="8">
        <v>0</v>
      </c>
      <c r="G92" s="8">
        <v>0</v>
      </c>
      <c r="H92" s="8">
        <v>5</v>
      </c>
      <c r="I92" s="8">
        <v>12</v>
      </c>
      <c r="J92" s="8">
        <v>0</v>
      </c>
      <c r="K92" s="8">
        <v>0</v>
      </c>
      <c r="L92" s="8">
        <v>0</v>
      </c>
      <c r="M92" s="8">
        <v>17</v>
      </c>
      <c r="N92" s="9"/>
      <c r="P92" s="6">
        <f>IF(M92=M91,P91,IF(AND(M92/$P$10&gt;=0.6,$A92/$A$76&lt;=0.4,$A92=1),"Победитель",IF(AND(M92/$P$10&gt;=0.5,$A92/$A$76&lt;=0.4),"Призер","")))</f>
      </c>
    </row>
    <row r="93" spans="1:16" s="6" customFormat="1" ht="15">
      <c r="A93" s="7">
        <v>83</v>
      </c>
      <c r="B93" s="8" t="s">
        <v>74</v>
      </c>
      <c r="C93" s="8" t="s">
        <v>19</v>
      </c>
      <c r="D93" s="8">
        <v>8</v>
      </c>
      <c r="E93" s="8" t="s">
        <v>71</v>
      </c>
      <c r="F93" s="8">
        <v>0</v>
      </c>
      <c r="G93" s="8">
        <v>2</v>
      </c>
      <c r="H93" s="8">
        <v>2</v>
      </c>
      <c r="I93" s="8">
        <v>12</v>
      </c>
      <c r="J93" s="8">
        <v>0</v>
      </c>
      <c r="K93" s="8">
        <v>0</v>
      </c>
      <c r="L93" s="8">
        <v>0</v>
      </c>
      <c r="M93" s="8">
        <v>16</v>
      </c>
      <c r="N93" s="9"/>
      <c r="P93" s="6">
        <f>IF(M93=M92,P92,IF(AND(M93/$P$10&gt;=0.6,$A93/$A$56&lt;=0.4,$A93=1),"Победитель",IF(AND(M93/$P$10&gt;=0.5,$A93/$A$56&lt;=0.4),"Призер","")))</f>
      </c>
    </row>
    <row r="94" spans="1:16" s="6" customFormat="1" ht="15">
      <c r="A94" s="7">
        <v>84</v>
      </c>
      <c r="B94" s="8" t="s">
        <v>84</v>
      </c>
      <c r="C94" s="8" t="s">
        <v>25</v>
      </c>
      <c r="D94" s="8">
        <v>8</v>
      </c>
      <c r="E94" s="8" t="s">
        <v>81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8</v>
      </c>
      <c r="L94" s="8">
        <v>8</v>
      </c>
      <c r="M94" s="8">
        <v>16</v>
      </c>
      <c r="N94" s="9"/>
      <c r="P94" s="6">
        <f>IF(M94=M93,P93,IF(AND(M94/$P$10&gt;=0.6,$A94/$A$64&lt;=0.4,$A94=1),"Победитель",IF(AND(M94/$P$10&gt;=0.5,$A94/$A$64&lt;=0.4),"Призер","")))</f>
      </c>
    </row>
    <row r="95" spans="1:16" s="6" customFormat="1" ht="15">
      <c r="A95" s="7">
        <v>85</v>
      </c>
      <c r="B95" s="8" t="s">
        <v>85</v>
      </c>
      <c r="C95" s="8" t="s">
        <v>19</v>
      </c>
      <c r="D95" s="8">
        <v>8</v>
      </c>
      <c r="E95" s="8" t="s">
        <v>81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8</v>
      </c>
      <c r="L95" s="8">
        <v>8</v>
      </c>
      <c r="M95" s="8">
        <v>16</v>
      </c>
      <c r="N95" s="9"/>
      <c r="P95" s="6">
        <f>IF(M95=M94,P94,IF(AND(M95/$P$10&gt;=0.6,$A95/$A$64&lt;=0.4,$A95=1),"Победитель",IF(AND(M95/$P$10&gt;=0.5,$A95/$A$64&lt;=0.4),"Призер","")))</f>
      </c>
    </row>
    <row r="96" spans="1:16" s="6" customFormat="1" ht="15">
      <c r="A96" s="7">
        <v>86</v>
      </c>
      <c r="B96" s="8" t="s">
        <v>128</v>
      </c>
      <c r="C96" s="8" t="s">
        <v>19</v>
      </c>
      <c r="D96" s="8">
        <v>8</v>
      </c>
      <c r="E96" s="8" t="s">
        <v>125</v>
      </c>
      <c r="F96" s="8">
        <v>1</v>
      </c>
      <c r="G96" s="8">
        <v>3</v>
      </c>
      <c r="H96" s="8">
        <v>0</v>
      </c>
      <c r="I96" s="8">
        <v>12</v>
      </c>
      <c r="J96" s="8">
        <v>0</v>
      </c>
      <c r="K96" s="8">
        <v>0</v>
      </c>
      <c r="L96" s="8">
        <v>0</v>
      </c>
      <c r="M96" s="8">
        <v>16</v>
      </c>
      <c r="N96" s="9"/>
      <c r="P96" s="6">
        <f>IF(M96=M95,P95,IF(AND(M96/$P$10&gt;=0.6,$A96/$A$98&lt;=0.4,$A96=1),"Победитель",IF(AND(M96/$P$10&gt;=0.5,$A96/$A$98&lt;=0.4),"Призер","")))</f>
      </c>
    </row>
    <row r="97" spans="1:16" s="6" customFormat="1" ht="15">
      <c r="A97" s="7">
        <v>87</v>
      </c>
      <c r="B97" s="8" t="s">
        <v>129</v>
      </c>
      <c r="C97" s="8" t="s">
        <v>19</v>
      </c>
      <c r="D97" s="8">
        <v>8</v>
      </c>
      <c r="E97" s="8" t="s">
        <v>125</v>
      </c>
      <c r="F97" s="8">
        <v>0</v>
      </c>
      <c r="G97" s="8">
        <v>3</v>
      </c>
      <c r="H97" s="8">
        <v>0</v>
      </c>
      <c r="I97" s="8">
        <v>12</v>
      </c>
      <c r="J97" s="8">
        <v>0</v>
      </c>
      <c r="K97" s="8">
        <v>0</v>
      </c>
      <c r="L97" s="8">
        <v>0</v>
      </c>
      <c r="M97" s="8">
        <v>15</v>
      </c>
      <c r="N97" s="9"/>
      <c r="O97" s="6">
        <f>AVERAGE(M93:M97)</f>
        <v>15.8</v>
      </c>
      <c r="P97" s="6">
        <f>IF(M97=M96,P96,IF(AND(M97/$P$10&gt;=0.6,$A97/$A$98&lt;=0.4,$A97=1),"Победитель",IF(AND(M97/$P$10&gt;=0.5,$A97/$A$98&lt;=0.4),"Призер","")))</f>
      </c>
    </row>
    <row r="98" spans="1:16" s="6" customFormat="1" ht="15">
      <c r="A98" s="7">
        <v>88</v>
      </c>
      <c r="B98" s="8" t="s">
        <v>75</v>
      </c>
      <c r="C98" s="8" t="s">
        <v>19</v>
      </c>
      <c r="D98" s="8">
        <v>8</v>
      </c>
      <c r="E98" s="8" t="s">
        <v>71</v>
      </c>
      <c r="F98" s="8">
        <v>0</v>
      </c>
      <c r="G98" s="8">
        <v>2</v>
      </c>
      <c r="H98" s="8">
        <v>0</v>
      </c>
      <c r="I98" s="8">
        <v>12</v>
      </c>
      <c r="J98" s="8">
        <v>0</v>
      </c>
      <c r="K98" s="8">
        <v>0</v>
      </c>
      <c r="L98" s="8">
        <v>0</v>
      </c>
      <c r="M98" s="8">
        <v>14</v>
      </c>
      <c r="N98" s="9"/>
      <c r="P98" s="6">
        <f>IF(M98=M97,P97,IF(AND(M98/$P$10&gt;=0.6,$A98/$A$56&lt;=0.4,$A98=1),"Победитель",IF(AND(M98/$P$10&gt;=0.5,$A98/$A$56&lt;=0.4),"Призер","")))</f>
      </c>
    </row>
    <row r="99" spans="1:16" s="6" customFormat="1" ht="15">
      <c r="A99" s="7">
        <v>89</v>
      </c>
      <c r="B99" s="8" t="s">
        <v>86</v>
      </c>
      <c r="C99" s="8" t="s">
        <v>19</v>
      </c>
      <c r="D99" s="8">
        <v>8</v>
      </c>
      <c r="E99" s="8" t="s">
        <v>81</v>
      </c>
      <c r="F99" s="8">
        <v>0</v>
      </c>
      <c r="G99" s="8">
        <v>1</v>
      </c>
      <c r="H99" s="8">
        <v>0</v>
      </c>
      <c r="I99" s="8">
        <v>0</v>
      </c>
      <c r="J99" s="8">
        <v>0</v>
      </c>
      <c r="K99" s="8">
        <v>4</v>
      </c>
      <c r="L99" s="8">
        <v>8</v>
      </c>
      <c r="M99" s="8">
        <v>13</v>
      </c>
      <c r="N99" s="9"/>
      <c r="O99" s="6">
        <f>AVERAGE(M94:M99)</f>
        <v>15</v>
      </c>
      <c r="P99" s="6">
        <f>IF(M99=M98,P98,IF(AND(M99/$P$10&gt;=0.6,$A99/$A$64&lt;=0.4,$A99=1),"Победитель",IF(AND(M99/$P$10&gt;=0.5,$A99/$A$64&lt;=0.4),"Призер","")))</f>
      </c>
    </row>
    <row r="100" spans="1:16" s="6" customFormat="1" ht="15">
      <c r="A100" s="7">
        <v>90</v>
      </c>
      <c r="B100" s="8" t="s">
        <v>58</v>
      </c>
      <c r="C100" s="8" t="s">
        <v>19</v>
      </c>
      <c r="D100" s="8">
        <v>8</v>
      </c>
      <c r="E100" s="8" t="s">
        <v>57</v>
      </c>
      <c r="F100" s="8">
        <v>0</v>
      </c>
      <c r="G100" s="8">
        <v>2</v>
      </c>
      <c r="H100" s="8">
        <v>0</v>
      </c>
      <c r="I100" s="8">
        <v>10</v>
      </c>
      <c r="J100" s="8">
        <v>0</v>
      </c>
      <c r="K100" s="8">
        <v>0</v>
      </c>
      <c r="L100" s="8">
        <v>0</v>
      </c>
      <c r="M100" s="8">
        <v>12</v>
      </c>
      <c r="N100" s="9"/>
      <c r="P100" s="6">
        <f>IF(M100=M99,P99,IF(AND(M100/$P$10&gt;=0.6,$A100/$A$42&lt;=0.4,$A100=1),"Победитель",IF(AND(M100/$P$10&gt;=0.5,$A100/$A$42&lt;=0.4),"Призер","")))</f>
      </c>
    </row>
    <row r="101" spans="1:16" s="6" customFormat="1" ht="15">
      <c r="A101" s="7">
        <v>91</v>
      </c>
      <c r="B101" s="8" t="s">
        <v>59</v>
      </c>
      <c r="C101" s="8" t="s">
        <v>19</v>
      </c>
      <c r="D101" s="8">
        <v>8</v>
      </c>
      <c r="E101" s="8" t="s">
        <v>57</v>
      </c>
      <c r="F101" s="8">
        <v>0</v>
      </c>
      <c r="G101" s="8">
        <v>0</v>
      </c>
      <c r="H101" s="8">
        <v>0</v>
      </c>
      <c r="I101" s="8">
        <v>10</v>
      </c>
      <c r="J101" s="8">
        <v>0</v>
      </c>
      <c r="K101" s="8">
        <v>0</v>
      </c>
      <c r="L101" s="8">
        <v>0</v>
      </c>
      <c r="M101" s="8">
        <v>10</v>
      </c>
      <c r="N101" s="9"/>
      <c r="O101" s="6">
        <f>AVERAGE(M99:M101)</f>
        <v>11.666666666666666</v>
      </c>
      <c r="P101" s="6">
        <f>IF(M101=M100,P100,IF(AND(M101/$P$10&gt;=0.6,$A101/$A$42&lt;=0.4,$A101=1),"Победитель",IF(AND(M101/$P$10&gt;=0.5,$A101/$A$42&lt;=0.4),"Призер","")))</f>
      </c>
    </row>
    <row r="102" spans="1:16" s="6" customFormat="1" ht="15">
      <c r="A102" s="7">
        <v>92</v>
      </c>
      <c r="B102" s="8" t="s">
        <v>76</v>
      </c>
      <c r="C102" s="8" t="s">
        <v>19</v>
      </c>
      <c r="D102" s="8">
        <v>8</v>
      </c>
      <c r="E102" s="8" t="s">
        <v>71</v>
      </c>
      <c r="F102" s="8">
        <v>0</v>
      </c>
      <c r="G102" s="8">
        <v>0</v>
      </c>
      <c r="H102" s="8">
        <v>0</v>
      </c>
      <c r="I102" s="8">
        <v>10</v>
      </c>
      <c r="J102" s="8">
        <v>0</v>
      </c>
      <c r="K102" s="8">
        <v>0</v>
      </c>
      <c r="L102" s="8">
        <v>0</v>
      </c>
      <c r="M102" s="8">
        <v>10</v>
      </c>
      <c r="N102" s="9"/>
      <c r="O102" s="6">
        <f>AVERAGE(M97:M102)</f>
        <v>12.333333333333334</v>
      </c>
      <c r="P102" s="6">
        <f>IF(M102=M101,P101,IF(AND(M102/$P$10&gt;=0.6,$A102/$A$56&lt;=0.4,$A102=1),"Победитель",IF(AND(M102/$P$10&gt;=0.5,$A102/$A$56&lt;=0.4),"Призер","")))</f>
      </c>
    </row>
    <row r="103" spans="1:16" s="6" customFormat="1" ht="15">
      <c r="A103" s="7">
        <v>93</v>
      </c>
      <c r="B103" s="8" t="s">
        <v>79</v>
      </c>
      <c r="C103" s="8" t="s">
        <v>19</v>
      </c>
      <c r="D103" s="8">
        <v>8</v>
      </c>
      <c r="E103" s="8" t="s">
        <v>78</v>
      </c>
      <c r="F103" s="8">
        <v>0</v>
      </c>
      <c r="G103" s="8">
        <v>0</v>
      </c>
      <c r="H103" s="8">
        <v>0</v>
      </c>
      <c r="I103" s="8">
        <v>8</v>
      </c>
      <c r="J103" s="8">
        <v>0</v>
      </c>
      <c r="K103" s="8">
        <v>0</v>
      </c>
      <c r="L103" s="8">
        <v>0</v>
      </c>
      <c r="M103" s="8">
        <v>8</v>
      </c>
      <c r="N103" s="9"/>
      <c r="O103" s="6">
        <f>AVERAGE(M102:M103)</f>
        <v>9</v>
      </c>
      <c r="P103" s="6">
        <f>IF(M103=M102,P102,IF(AND(M103/$P$10&gt;=0.6,$A103/$A$58&lt;=0.4,$A103=1),"Победитель",IF(AND(M103/$P$10&gt;=0.5,$A103/$A$58&lt;=0.4),"Призер","")))</f>
      </c>
    </row>
    <row r="104" spans="1:16" s="6" customFormat="1" ht="15">
      <c r="A104" s="7">
        <v>94</v>
      </c>
      <c r="B104" s="8" t="s">
        <v>101</v>
      </c>
      <c r="C104" s="8" t="s">
        <v>19</v>
      </c>
      <c r="D104" s="8">
        <v>8</v>
      </c>
      <c r="E104" s="8" t="s">
        <v>100</v>
      </c>
      <c r="F104" s="8">
        <v>0</v>
      </c>
      <c r="G104" s="8">
        <v>0</v>
      </c>
      <c r="H104" s="8">
        <v>0</v>
      </c>
      <c r="I104" s="8">
        <v>8</v>
      </c>
      <c r="J104" s="8">
        <v>0</v>
      </c>
      <c r="K104" s="8">
        <v>0</v>
      </c>
      <c r="L104" s="8">
        <v>0</v>
      </c>
      <c r="M104" s="8">
        <v>8</v>
      </c>
      <c r="N104" s="9"/>
      <c r="O104" s="6">
        <f>AVERAGE(M103:M104)</f>
        <v>8</v>
      </c>
      <c r="P104" s="6">
        <f>IF(M104=M103,P103,IF(AND(M104/$P$10&gt;=0.6,$A104/$A$76&lt;=0.4,$A104=1),"Победитель",IF(AND(M104/$P$10&gt;=0.5,$A104/$A$76&lt;=0.4),"Призер","")))</f>
      </c>
    </row>
    <row r="105" spans="1:16" s="6" customFormat="1" ht="15">
      <c r="A105" s="7">
        <v>95</v>
      </c>
      <c r="B105" s="8" t="s">
        <v>110</v>
      </c>
      <c r="C105" s="8" t="s">
        <v>19</v>
      </c>
      <c r="D105" s="8">
        <v>8</v>
      </c>
      <c r="E105" s="8" t="s">
        <v>106</v>
      </c>
      <c r="F105" s="8">
        <v>2</v>
      </c>
      <c r="G105" s="8">
        <v>0</v>
      </c>
      <c r="H105" s="8">
        <v>0</v>
      </c>
      <c r="I105" s="8">
        <v>6</v>
      </c>
      <c r="J105" s="8">
        <v>0</v>
      </c>
      <c r="K105" s="8">
        <v>0</v>
      </c>
      <c r="L105" s="8">
        <v>0</v>
      </c>
      <c r="M105" s="8">
        <v>8</v>
      </c>
      <c r="N105" s="9"/>
      <c r="O105" s="6">
        <f>AVERAGE(M101:M105)</f>
        <v>8.8</v>
      </c>
      <c r="P105" s="6">
        <f>IF(M105=M104,P104,IF(AND(M105/$P$10&gt;=0.6,$A105/$A$83&lt;=0.4,$A105=1),"Победитель",IF(AND(M105/$P$10&gt;=0.5,$A105/$A$83&lt;=0.4),"Призер","")))</f>
      </c>
    </row>
    <row r="106" spans="1:16" s="6" customFormat="1" ht="15">
      <c r="A106" s="7">
        <v>96</v>
      </c>
      <c r="B106" s="8" t="s">
        <v>104</v>
      </c>
      <c r="C106" s="8" t="s">
        <v>19</v>
      </c>
      <c r="D106" s="8">
        <v>8</v>
      </c>
      <c r="E106" s="8" t="s">
        <v>103</v>
      </c>
      <c r="F106" s="8">
        <v>0</v>
      </c>
      <c r="G106" s="8">
        <v>0</v>
      </c>
      <c r="H106" s="8">
        <v>0</v>
      </c>
      <c r="I106" s="8">
        <v>4</v>
      </c>
      <c r="J106" s="8">
        <v>0</v>
      </c>
      <c r="K106" s="8">
        <v>0</v>
      </c>
      <c r="L106" s="8">
        <v>0</v>
      </c>
      <c r="M106" s="8">
        <v>4</v>
      </c>
      <c r="N106" s="9"/>
      <c r="O106" s="6">
        <f>AVERAGE(M105:M106)</f>
        <v>6</v>
      </c>
      <c r="P106" s="6">
        <f>IF(M106=M105,P105,IF(AND(M106/$P$10&gt;=0.6,$A106/$A$78&lt;=0.4,$A106=1),"Победитель",IF(AND(M106/$P$10&gt;=0.5,$A106/$A$78&lt;=0.4),"Призер","")))</f>
      </c>
    </row>
    <row r="107" spans="1:16" s="6" customFormat="1" ht="15">
      <c r="A107" s="7">
        <v>97</v>
      </c>
      <c r="B107" s="8" t="s">
        <v>113</v>
      </c>
      <c r="C107" s="8" t="s">
        <v>25</v>
      </c>
      <c r="D107" s="8">
        <v>8</v>
      </c>
      <c r="E107" s="8" t="s">
        <v>112</v>
      </c>
      <c r="F107" s="8">
        <v>0</v>
      </c>
      <c r="G107" s="8">
        <v>0</v>
      </c>
      <c r="H107" s="8">
        <v>0</v>
      </c>
      <c r="I107" s="8">
        <v>2</v>
      </c>
      <c r="J107" s="8">
        <v>0</v>
      </c>
      <c r="K107" s="8">
        <v>0</v>
      </c>
      <c r="L107" s="8">
        <v>0</v>
      </c>
      <c r="M107" s="8">
        <v>2</v>
      </c>
      <c r="N107" s="9"/>
      <c r="P107" s="6">
        <f>IF(M107=M106,P106,IF(AND(M107/$P$10&gt;=0.6,$A107/$A$88&lt;=0.4,$A107=1),"Победитель",IF(AND(M107/$P$10&gt;=0.5,$A107/$A$88&lt;=0.4),"Призер","")))</f>
      </c>
    </row>
    <row r="108" spans="1:16" s="6" customFormat="1" ht="15">
      <c r="A108" s="7">
        <v>98</v>
      </c>
      <c r="B108" s="8" t="s">
        <v>114</v>
      </c>
      <c r="C108" s="8" t="s">
        <v>25</v>
      </c>
      <c r="D108" s="8">
        <v>8</v>
      </c>
      <c r="E108" s="8" t="s">
        <v>112</v>
      </c>
      <c r="F108" s="8">
        <v>0</v>
      </c>
      <c r="G108" s="8">
        <v>0</v>
      </c>
      <c r="H108" s="8">
        <v>0</v>
      </c>
      <c r="I108" s="8">
        <v>1</v>
      </c>
      <c r="J108" s="8">
        <v>0</v>
      </c>
      <c r="K108" s="8">
        <v>0</v>
      </c>
      <c r="L108" s="8">
        <v>0</v>
      </c>
      <c r="M108" s="8">
        <v>1</v>
      </c>
      <c r="N108" s="9"/>
      <c r="P108" s="6">
        <f>IF(M108=M107,P107,IF(AND(M108/$P$10&gt;=0.6,$A108/$A$88&lt;=0.4,$A108=1),"Победитель",IF(AND(M108/$P$10&gt;=0.5,$A108/$A$88&lt;=0.4),"Призер","")))</f>
      </c>
    </row>
    <row r="109" spans="1:16" s="6" customFormat="1" ht="15">
      <c r="A109" s="7">
        <v>99</v>
      </c>
      <c r="B109" s="8" t="s">
        <v>115</v>
      </c>
      <c r="C109" s="8" t="s">
        <v>25</v>
      </c>
      <c r="D109" s="8">
        <v>8</v>
      </c>
      <c r="E109" s="8" t="s">
        <v>112</v>
      </c>
      <c r="F109" s="8">
        <v>0</v>
      </c>
      <c r="G109" s="8">
        <v>0</v>
      </c>
      <c r="H109" s="8">
        <v>0</v>
      </c>
      <c r="I109" s="8">
        <v>1</v>
      </c>
      <c r="J109" s="8">
        <v>0</v>
      </c>
      <c r="K109" s="8">
        <v>0</v>
      </c>
      <c r="L109" s="8">
        <v>0</v>
      </c>
      <c r="M109" s="8">
        <v>1</v>
      </c>
      <c r="N109" s="9"/>
      <c r="P109" s="6">
        <f>IF(M109=M108,P108,IF(AND(M109/$P$10&gt;=0.6,$A109/$A$88&lt;=0.4,$A109=1),"Победитель",IF(AND(M109/$P$10&gt;=0.5,$A109/$A$88&lt;=0.4),"Призер","")))</f>
      </c>
    </row>
    <row r="110" spans="1:16" s="6" customFormat="1" ht="15">
      <c r="A110" s="7">
        <v>100</v>
      </c>
      <c r="B110" s="8" t="s">
        <v>116</v>
      </c>
      <c r="C110" s="8" t="s">
        <v>25</v>
      </c>
      <c r="D110" s="8">
        <v>8</v>
      </c>
      <c r="E110" s="8" t="s">
        <v>112</v>
      </c>
      <c r="F110" s="8">
        <v>0</v>
      </c>
      <c r="G110" s="8">
        <v>0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1</v>
      </c>
      <c r="N110" s="9"/>
      <c r="O110" s="6">
        <f>AVERAGE(M106:M110)</f>
        <v>1.8</v>
      </c>
      <c r="P110" s="6">
        <f>IF(M110=M109,P109,IF(AND(M110/$P$10&gt;=0.6,$A110/$A$88&lt;=0.4,$A110=1),"Победитель",IF(AND(M110/$P$10&gt;=0.5,$A110/$A$88&lt;=0.4),"Призер","")))</f>
      </c>
    </row>
    <row r="111" spans="1:16" s="6" customFormat="1" ht="15">
      <c r="A111" s="7">
        <v>101</v>
      </c>
      <c r="B111" s="8" t="s">
        <v>137</v>
      </c>
      <c r="C111" s="8" t="s">
        <v>19</v>
      </c>
      <c r="D111" s="8">
        <v>8</v>
      </c>
      <c r="E111" s="8" t="s">
        <v>135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9"/>
      <c r="P111" s="6">
        <f>IF(M111=M110,P110,IF(AND(M111/$P$10&gt;=0.6,$A111/$A$112&lt;=0.4,$A111=1),"Победитель",IF(AND(M111/$P$10&gt;=0.5,$A111/$A$112&lt;=0.4),"Призер","")))</f>
      </c>
    </row>
    <row r="112" spans="1:16" s="6" customFormat="1" ht="15">
      <c r="A112" s="7">
        <v>102</v>
      </c>
      <c r="B112" s="8" t="s">
        <v>138</v>
      </c>
      <c r="C112" s="8" t="s">
        <v>19</v>
      </c>
      <c r="D112" s="8">
        <v>8</v>
      </c>
      <c r="E112" s="8" t="s">
        <v>135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9"/>
      <c r="P112" s="6">
        <f>IF(M112=M111,P111,IF(AND(M112/$P$10&gt;=0.6,$A112/$A$112&lt;=0.4,$A112=1),"Победитель",IF(AND(M112/$P$10&gt;=0.5,$A112/$A$112&lt;=0.4),"Призер","")))</f>
      </c>
    </row>
    <row r="113" spans="1:16" s="6" customFormat="1" ht="15">
      <c r="A113" s="7">
        <v>103</v>
      </c>
      <c r="B113" s="8" t="s">
        <v>139</v>
      </c>
      <c r="C113" s="8" t="s">
        <v>19</v>
      </c>
      <c r="D113" s="8">
        <v>8</v>
      </c>
      <c r="E113" s="8" t="s">
        <v>135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9"/>
      <c r="P113" s="6">
        <f>IF(M113=M112,P112,IF(AND(M113/$P$10&gt;=0.6,$A113/$A$112&lt;=0.4,$A113=1),"Победитель",IF(AND(M113/$P$10&gt;=0.5,$A113/$A$112&lt;=0.4),"Призер","")))</f>
      </c>
    </row>
    <row r="114" spans="1:16" s="6" customFormat="1" ht="15">
      <c r="A114" s="7">
        <v>104</v>
      </c>
      <c r="B114" s="8" t="s">
        <v>140</v>
      </c>
      <c r="C114" s="8" t="s">
        <v>19</v>
      </c>
      <c r="D114" s="8">
        <v>8</v>
      </c>
      <c r="E114" s="8" t="s">
        <v>135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9"/>
      <c r="P114" s="6">
        <f>IF(M114=M113,P113,IF(AND(M114/$P$10&gt;=0.6,$A114/$A$112&lt;=0.4,$A114=1),"Победитель",IF(AND(M114/$P$10&gt;=0.5,$A114/$A$112&lt;=0.4),"Призер","")))</f>
      </c>
    </row>
    <row r="115" spans="1:16" s="6" customFormat="1" ht="15">
      <c r="A115" s="7">
        <v>105</v>
      </c>
      <c r="B115" s="8" t="s">
        <v>141</v>
      </c>
      <c r="C115" s="8" t="s">
        <v>19</v>
      </c>
      <c r="D115" s="8">
        <v>8</v>
      </c>
      <c r="E115" s="8" t="s">
        <v>135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9"/>
      <c r="P115" s="6">
        <f>IF(M115=M114,P114,IF(AND(M115/$P$10&gt;=0.6,$A115/$A$112&lt;=0.4,$A115=1),"Победитель",IF(AND(M115/$P$10&gt;=0.5,$A115/$A$112&lt;=0.4),"Призер","")))</f>
      </c>
    </row>
    <row r="116" spans="1:16" s="6" customFormat="1" ht="15">
      <c r="A116" s="7">
        <v>106</v>
      </c>
      <c r="B116" s="8" t="s">
        <v>142</v>
      </c>
      <c r="C116" s="8" t="s">
        <v>25</v>
      </c>
      <c r="D116" s="8">
        <v>8</v>
      </c>
      <c r="E116" s="8" t="s">
        <v>135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9"/>
      <c r="P116" s="6">
        <f>IF(M116=M115,P115,IF(AND(M116/$P$10&gt;=0.6,$A116/$A$112&lt;=0.4,$A116=1),"Победитель",IF(AND(M116/$P$10&gt;=0.5,$A116/$A$112&lt;=0.4),"Призер","")))</f>
      </c>
    </row>
    <row r="117" spans="1:16" s="6" customFormat="1" ht="15">
      <c r="A117" s="7">
        <v>107</v>
      </c>
      <c r="B117" s="8" t="s">
        <v>143</v>
      </c>
      <c r="C117" s="8" t="s">
        <v>19</v>
      </c>
      <c r="D117" s="8">
        <v>8</v>
      </c>
      <c r="E117" s="8" t="s">
        <v>135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9"/>
      <c r="P117" s="6">
        <f>IF(M117=M116,P116,IF(AND(M117/$P$10&gt;=0.6,$A117/$A$112&lt;=0.4,$A117=1),"Победитель",IF(AND(M117/$P$10&gt;=0.5,$A117/$A$112&lt;=0.4),"Призер","")))</f>
      </c>
    </row>
    <row r="118" spans="1:16" s="6" customFormat="1" ht="15">
      <c r="A118" s="7">
        <v>108</v>
      </c>
      <c r="B118" s="8" t="s">
        <v>144</v>
      </c>
      <c r="C118" s="8" t="s">
        <v>25</v>
      </c>
      <c r="D118" s="8">
        <v>8</v>
      </c>
      <c r="E118" s="8" t="s">
        <v>135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9"/>
      <c r="P118" s="6">
        <f>IF(M118=M117,P117,IF(AND(M118/$P$10&gt;=0.6,$A118/$A$112&lt;=0.4,$A118=1),"Победитель",IF(AND(M118/$P$10&gt;=0.5,$A118/$A$112&lt;=0.4),"Призер","")))</f>
      </c>
    </row>
    <row r="119" spans="1:16" s="6" customFormat="1" ht="15">
      <c r="A119" s="7">
        <v>109</v>
      </c>
      <c r="B119" s="8" t="s">
        <v>145</v>
      </c>
      <c r="C119" s="8" t="s">
        <v>25</v>
      </c>
      <c r="D119" s="8">
        <v>8</v>
      </c>
      <c r="E119" s="8" t="s">
        <v>135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9"/>
      <c r="O119" s="6">
        <f>AVERAGE(M109:M119)</f>
        <v>0.18181818181818182</v>
      </c>
      <c r="P119" s="6">
        <f>IF(M119=M118,P118,IF(AND(M119/$P$10&gt;=0.6,$A119/$A$112&lt;=0.4,$A119=1),"Победитель",IF(AND(M119/$P$10&gt;=0.5,$A119/$A$112&lt;=0.4),"Призер","")))</f>
      </c>
    </row>
    <row r="120" spans="1:16" s="6" customFormat="1" ht="15">
      <c r="A120" s="7">
        <v>110</v>
      </c>
      <c r="B120" s="8" t="s">
        <v>148</v>
      </c>
      <c r="C120" s="8" t="s">
        <v>19</v>
      </c>
      <c r="D120" s="8">
        <v>8</v>
      </c>
      <c r="E120" s="8" t="s">
        <v>149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9"/>
      <c r="P120" s="6">
        <f>IF(M120=M119,P119,IF(AND(M120/$P$10&gt;=0.6,$A120/$A$116&lt;=0.4,$A120=1),"Победитель",IF(AND(M120/$P$10&gt;=0.5,$A120/$A$116&lt;=0.4),"Призер","")))</f>
      </c>
    </row>
    <row r="121" spans="1:16" s="6" customFormat="1" ht="15">
      <c r="A121" s="7">
        <v>111</v>
      </c>
      <c r="B121" s="8" t="s">
        <v>150</v>
      </c>
      <c r="C121" s="8" t="s">
        <v>19</v>
      </c>
      <c r="D121" s="8">
        <v>8</v>
      </c>
      <c r="E121" s="8" t="s">
        <v>149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9"/>
      <c r="P121" s="6">
        <f>IF(M121=M120,P120,IF(AND(M121/$P$10&gt;=0.6,$A121/$A$116&lt;=0.4,$A121=1),"Победитель",IF(AND(M121/$P$10&gt;=0.5,$A121/$A$116&lt;=0.4),"Призер","")))</f>
      </c>
    </row>
    <row r="122" spans="1:16" s="6" customFormat="1" ht="15">
      <c r="A122" s="7">
        <v>112</v>
      </c>
      <c r="B122" s="12" t="s">
        <v>151</v>
      </c>
      <c r="C122" s="12" t="s">
        <v>19</v>
      </c>
      <c r="D122" s="12">
        <v>8</v>
      </c>
      <c r="E122" s="12" t="s">
        <v>149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/>
      <c r="O122" s="6">
        <f>AVERAGE(M120:M122)</f>
        <v>0</v>
      </c>
      <c r="P122" s="6">
        <f>IF(M122=M121,P121,IF(AND(M122/$P$10&gt;=0.6,$A122/$A$116&lt;=0.4,$A122=1),"Победитель",IF(AND(M122/$P$10&gt;=0.5,$A122/$A$116&lt;=0.4),"Призер","")))</f>
      </c>
    </row>
    <row r="123" s="6" customFormat="1" ht="15"/>
  </sheetData>
  <sheetProtection formatCells="0" formatColumns="0" formatRows="0" insertColumns="0" insertRows="0" insertHyperlinks="0" deleteColumns="0" deleteRows="0" sort="0" autoFilter="0" pivotTables="0"/>
  <autoFilter ref="A10:P10">
    <sortState ref="A11:P122">
      <sortCondition descending="1" sortBy="value" ref="M11:M122"/>
    </sortState>
  </autoFilter>
  <mergeCells count="9">
    <mergeCell ref="A7:N7"/>
    <mergeCell ref="A8:N8"/>
    <mergeCell ref="A9:N9"/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2017-10-23T13:24:24Z</cp:lastPrinted>
  <dcterms:created xsi:type="dcterms:W3CDTF">2017-10-20T09:29:12Z</dcterms:created>
  <dcterms:modified xsi:type="dcterms:W3CDTF">2017-10-23T13:24:33Z</dcterms:modified>
  <cp:category/>
  <cp:version/>
  <cp:contentType/>
  <cp:contentStatus/>
</cp:coreProperties>
</file>